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36.16.144\fs_l\21751000___予防課\危険物保安T\90_【様式】書類閲覧・委任状・各種台帳の見出し・その他様式など\【申請・届出等の各種様式】\40_構造設備明細書\"/>
    </mc:Choice>
  </mc:AlternateContent>
  <bookViews>
    <workbookView xWindow="120" yWindow="45" windowWidth="14955" windowHeight="9000"/>
  </bookViews>
  <sheets>
    <sheet name="地下タンク" sheetId="2" r:id="rId1"/>
    <sheet name="04#P移動タンク品名" sheetId="5" state="hidden" r:id="rId2"/>
  </sheets>
  <definedNames>
    <definedName name="_xlnm.Print_Area" localSheetId="0">地下タンク!$A$1:$Z$35</definedName>
  </definedNames>
  <calcPr calcId="152511"/>
</workbook>
</file>

<file path=xl/calcChain.xml><?xml version="1.0" encoding="utf-8"?>
<calcChain xmlns="http://schemas.openxmlformats.org/spreadsheetml/2006/main">
  <c r="J6" i="5" l="1"/>
  <c r="J5" i="5"/>
  <c r="J4" i="5"/>
  <c r="J3" i="5"/>
  <c r="H3" i="5"/>
  <c r="G3" i="5"/>
  <c r="J2" i="5"/>
  <c r="G6" i="5"/>
  <c r="G2" i="5"/>
  <c r="H6" i="5"/>
  <c r="H5" i="5"/>
  <c r="G5" i="5"/>
  <c r="H4" i="5"/>
  <c r="G4" i="5"/>
  <c r="H2" i="5"/>
  <c r="K2" i="5"/>
  <c r="M6" i="5"/>
  <c r="M5" i="5"/>
  <c r="M4" i="5"/>
  <c r="M3" i="5"/>
  <c r="M2" i="5"/>
  <c r="P2" i="5"/>
  <c r="P6" i="5"/>
  <c r="P5" i="5"/>
  <c r="P4" i="5"/>
  <c r="P3" i="5"/>
  <c r="K3" i="5"/>
  <c r="K4" i="5"/>
  <c r="K5" i="5"/>
  <c r="K6" i="5"/>
  <c r="B3" i="5"/>
  <c r="B4" i="5"/>
  <c r="B2" i="5"/>
</calcChain>
</file>

<file path=xl/sharedStrings.xml><?xml version="1.0" encoding="utf-8"?>
<sst xmlns="http://schemas.openxmlformats.org/spreadsheetml/2006/main" count="76" uniqueCount="62">
  <si>
    <t>様式第4のホ（第4条、第5条関係）</t>
  </si>
  <si>
    <t>地下タンク貯蔵所構造設備明細書</t>
    <rPh sb="0" eb="2">
      <t>チカ</t>
    </rPh>
    <rPh sb="5" eb="7">
      <t>チョゾウ</t>
    </rPh>
    <rPh sb="7" eb="8">
      <t>ショ</t>
    </rPh>
    <rPh sb="8" eb="10">
      <t>コウゾウ</t>
    </rPh>
    <rPh sb="10" eb="12">
      <t>セツビ</t>
    </rPh>
    <rPh sb="12" eb="15">
      <t>メイサイショ</t>
    </rPh>
    <phoneticPr fontId="1"/>
  </si>
  <si>
    <t>事業の概要</t>
    <rPh sb="0" eb="2">
      <t>ジギョウ</t>
    </rPh>
    <rPh sb="3" eb="5">
      <t>ガイヨウ</t>
    </rPh>
    <phoneticPr fontId="1"/>
  </si>
  <si>
    <t>タンクの設置方法</t>
    <rPh sb="4" eb="6">
      <t>セッチ</t>
    </rPh>
    <rPh sb="6" eb="8">
      <t>ホウホウ</t>
    </rPh>
    <phoneticPr fontId="1"/>
  </si>
  <si>
    <t>タンクの種類</t>
    <rPh sb="4" eb="6">
      <t>シュルイ</t>
    </rPh>
    <phoneticPr fontId="1"/>
  </si>
  <si>
    <t>形状</t>
    <rPh sb="0" eb="2">
      <t>ケイジョウ</t>
    </rPh>
    <phoneticPr fontId="1"/>
  </si>
  <si>
    <t>寸法</t>
    <rPh sb="0" eb="2">
      <t>スンポウ</t>
    </rPh>
    <phoneticPr fontId="1"/>
  </si>
  <si>
    <t>容量</t>
    <rPh sb="0" eb="2">
      <t>ヨウリョウ</t>
    </rPh>
    <phoneticPr fontId="1"/>
  </si>
  <si>
    <t>材質、板厚</t>
    <rPh sb="0" eb="2">
      <t>ザイシツ</t>
    </rPh>
    <rPh sb="3" eb="5">
      <t>イタアツ</t>
    </rPh>
    <phoneticPr fontId="1"/>
  </si>
  <si>
    <t>外面の保護</t>
    <rPh sb="0" eb="2">
      <t>ガイメン</t>
    </rPh>
    <rPh sb="3" eb="5">
      <t>ホゴ</t>
    </rPh>
    <phoneticPr fontId="1"/>
  </si>
  <si>
    <t>危険物の漏れ検知
設備又は漏れ防止
構造の概要</t>
    <rPh sb="0" eb="3">
      <t>キケンブツ</t>
    </rPh>
    <rPh sb="4" eb="5">
      <t>モ</t>
    </rPh>
    <rPh sb="6" eb="8">
      <t>ケンチ</t>
    </rPh>
    <rPh sb="9" eb="11">
      <t>セツビ</t>
    </rPh>
    <rPh sb="11" eb="12">
      <t>マタ</t>
    </rPh>
    <rPh sb="13" eb="14">
      <t>モ</t>
    </rPh>
    <rPh sb="15" eb="17">
      <t>ボウシ</t>
    </rPh>
    <rPh sb="18" eb="20">
      <t>コウゾウ</t>
    </rPh>
    <rPh sb="21" eb="23">
      <t>ガイヨウ</t>
    </rPh>
    <phoneticPr fontId="1"/>
  </si>
  <si>
    <t>通気管</t>
    <rPh sb="0" eb="2">
      <t>ツウキ</t>
    </rPh>
    <rPh sb="2" eb="3">
      <t>カン</t>
    </rPh>
    <phoneticPr fontId="1"/>
  </si>
  <si>
    <t>種　　　別</t>
    <rPh sb="0" eb="1">
      <t>シュ</t>
    </rPh>
    <rPh sb="4" eb="5">
      <t>ベツ</t>
    </rPh>
    <phoneticPr fontId="1"/>
  </si>
  <si>
    <t>数</t>
    <rPh sb="0" eb="1">
      <t>カズ</t>
    </rPh>
    <phoneticPr fontId="1"/>
  </si>
  <si>
    <t>内径又は作動圧</t>
    <rPh sb="0" eb="2">
      <t>ナイケイ</t>
    </rPh>
    <rPh sb="2" eb="3">
      <t>マタ</t>
    </rPh>
    <rPh sb="4" eb="6">
      <t>サドウ</t>
    </rPh>
    <rPh sb="6" eb="7">
      <t>アツ</t>
    </rPh>
    <phoneticPr fontId="1"/>
  </si>
  <si>
    <t>安全装置</t>
    <rPh sb="0" eb="2">
      <t>アンゼン</t>
    </rPh>
    <rPh sb="2" eb="4">
      <t>ソウチ</t>
    </rPh>
    <phoneticPr fontId="1"/>
  </si>
  <si>
    <t>作　動　圧</t>
    <rPh sb="0" eb="1">
      <t>サク</t>
    </rPh>
    <rPh sb="2" eb="3">
      <t>ドウ</t>
    </rPh>
    <rPh sb="4" eb="5">
      <t>アツ</t>
    </rPh>
    <phoneticPr fontId="1"/>
  </si>
  <si>
    <t>可燃性蒸気
回収設備</t>
    <rPh sb="0" eb="3">
      <t>カネンセイ</t>
    </rPh>
    <rPh sb="3" eb="5">
      <t>ジョウキ</t>
    </rPh>
    <rPh sb="6" eb="8">
      <t>カイシュウ</t>
    </rPh>
    <rPh sb="8" eb="10">
      <t>セツビ</t>
    </rPh>
    <phoneticPr fontId="1"/>
  </si>
  <si>
    <t>液量表示装置</t>
    <rPh sb="0" eb="2">
      <t>エキリョウ</t>
    </rPh>
    <rPh sb="2" eb="4">
      <t>ヒョウジ</t>
    </rPh>
    <rPh sb="4" eb="6">
      <t>ソウチ</t>
    </rPh>
    <phoneticPr fontId="1"/>
  </si>
  <si>
    <t>引火防止装置</t>
    <rPh sb="0" eb="2">
      <t>インカ</t>
    </rPh>
    <rPh sb="2" eb="4">
      <t>ボウシ</t>
    </rPh>
    <rPh sb="4" eb="6">
      <t>ソウチ</t>
    </rPh>
    <phoneticPr fontId="1"/>
  </si>
  <si>
    <t>タンク室又はタンク室
以外の基礎、固定
方法の概要</t>
    <rPh sb="3" eb="4">
      <t>シツ</t>
    </rPh>
    <rPh sb="4" eb="5">
      <t>マタ</t>
    </rPh>
    <rPh sb="9" eb="10">
      <t>シツ</t>
    </rPh>
    <rPh sb="11" eb="13">
      <t>イガイ</t>
    </rPh>
    <rPh sb="14" eb="16">
      <t>キソ</t>
    </rPh>
    <rPh sb="17" eb="19">
      <t>コテイ</t>
    </rPh>
    <rPh sb="20" eb="22">
      <t>ホウホウ</t>
    </rPh>
    <rPh sb="23" eb="25">
      <t>ガイヨウ</t>
    </rPh>
    <phoneticPr fontId="1"/>
  </si>
  <si>
    <t>注入口の位置</t>
    <rPh sb="0" eb="2">
      <t>チュウニュウ</t>
    </rPh>
    <rPh sb="2" eb="3">
      <t>クチ</t>
    </rPh>
    <rPh sb="4" eb="6">
      <t>イチ</t>
    </rPh>
    <phoneticPr fontId="1"/>
  </si>
  <si>
    <t>注入口付近の
接地電極</t>
    <rPh sb="0" eb="2">
      <t>チュウニュウ</t>
    </rPh>
    <rPh sb="2" eb="3">
      <t>グチ</t>
    </rPh>
    <rPh sb="3" eb="5">
      <t>フキン</t>
    </rPh>
    <rPh sb="7" eb="9">
      <t>セッチ</t>
    </rPh>
    <rPh sb="9" eb="11">
      <t>デンキョク</t>
    </rPh>
    <phoneticPr fontId="1"/>
  </si>
  <si>
    <t>ポンプ設備の概要</t>
    <rPh sb="3" eb="5">
      <t>セツビ</t>
    </rPh>
    <rPh sb="6" eb="8">
      <t>ガイヨウ</t>
    </rPh>
    <phoneticPr fontId="1"/>
  </si>
  <si>
    <t>配管</t>
    <rPh sb="0" eb="2">
      <t>ハイカン</t>
    </rPh>
    <phoneticPr fontId="1"/>
  </si>
  <si>
    <t>消火設備</t>
    <rPh sb="0" eb="2">
      <t>ショウカ</t>
    </rPh>
    <rPh sb="2" eb="4">
      <t>セツビ</t>
    </rPh>
    <phoneticPr fontId="1"/>
  </si>
  <si>
    <t>工事請負者住所氏名</t>
    <rPh sb="0" eb="2">
      <t>コウジ</t>
    </rPh>
    <rPh sb="2" eb="4">
      <t>ウケオイ</t>
    </rPh>
    <rPh sb="4" eb="5">
      <t>シャ</t>
    </rPh>
    <phoneticPr fontId="1"/>
  </si>
  <si>
    <t>電気設備</t>
    <rPh sb="0" eb="2">
      <t>デンキ</t>
    </rPh>
    <rPh sb="2" eb="4">
      <t>セツビ</t>
    </rPh>
    <phoneticPr fontId="1"/>
  </si>
  <si>
    <t>品名</t>
    <rPh sb="0" eb="2">
      <t>ヒンメイ</t>
    </rPh>
    <phoneticPr fontId="1"/>
  </si>
  <si>
    <t>化学名</t>
    <rPh sb="0" eb="2">
      <t>カガク</t>
    </rPh>
    <rPh sb="2" eb="3">
      <t>メイ</t>
    </rPh>
    <phoneticPr fontId="1"/>
  </si>
  <si>
    <t>比重</t>
    <rPh sb="0" eb="2">
      <t>ヒジュウ</t>
    </rPh>
    <phoneticPr fontId="1"/>
  </si>
  <si>
    <t>$品名-1　コード</t>
  </si>
  <si>
    <t>$品名-1　名称</t>
  </si>
  <si>
    <t>$化学名-1</t>
  </si>
  <si>
    <t>$比重-1</t>
  </si>
  <si>
    <t>$品名-2　コード</t>
  </si>
  <si>
    <t>$品名-2　名称</t>
  </si>
  <si>
    <t>$化学名-2</t>
  </si>
  <si>
    <t>$比重-2</t>
  </si>
  <si>
    <t>$品名-3　コード</t>
  </si>
  <si>
    <t>$品名-3　名称</t>
  </si>
  <si>
    <t>$化学名-3</t>
  </si>
  <si>
    <t>$比重-3</t>
  </si>
  <si>
    <t>$品名-4　コード</t>
  </si>
  <si>
    <t>$品名-4　名称</t>
  </si>
  <si>
    <t>$化学名-4</t>
  </si>
  <si>
    <t>$比重-4</t>
  </si>
  <si>
    <t>$品名-5　コード</t>
  </si>
  <si>
    <t>$品名-5　名称</t>
  </si>
  <si>
    <t>$化学名-5</t>
  </si>
  <si>
    <t>$比重-5</t>
  </si>
  <si>
    <t>常　圧　・　加　圧（</t>
    <rPh sb="0" eb="1">
      <t>ツネ</t>
    </rPh>
    <rPh sb="2" eb="3">
      <t>アツ</t>
    </rPh>
    <rPh sb="6" eb="7">
      <t>カ</t>
    </rPh>
    <rPh sb="8" eb="9">
      <t>アツ</t>
    </rPh>
    <phoneticPr fontId="1"/>
  </si>
  <si>
    <t>kPa）</t>
    <phoneticPr fontId="1"/>
  </si>
  <si>
    <t>mm</t>
    <phoneticPr fontId="1"/>
  </si>
  <si>
    <t>kPa</t>
    <phoneticPr fontId="1"/>
  </si>
  <si>
    <t>有　・　無</t>
    <rPh sb="0" eb="1">
      <t>ア</t>
    </rPh>
    <rPh sb="4" eb="5">
      <t>ナ</t>
    </rPh>
    <phoneticPr fontId="1"/>
  </si>
  <si>
    <t>タンク室　　・　　直埋設　　・　　漏れ防止</t>
    <rPh sb="3" eb="4">
      <t>シツ</t>
    </rPh>
    <rPh sb="9" eb="10">
      <t>チョク</t>
    </rPh>
    <rPh sb="10" eb="12">
      <t>マイセツ</t>
    </rPh>
    <rPh sb="17" eb="18">
      <t>モ</t>
    </rPh>
    <rPh sb="19" eb="21">
      <t>ボウシ</t>
    </rPh>
    <phoneticPr fontId="1"/>
  </si>
  <si>
    <t>備 考　1　この用紙の大きさは、日本産業規格Ａ４とすること。
 　　　2　「直埋設」とは、二重殻タンクをタンク室以外の場所に設置する方法（地下貯蔵
 　　　　 タンクを危険物の漏れを防止することができる構造により地盤面下に設置する方法
 　　　　 を除く。）をいう。
 　　　3　「鋼製強化プラスチック製二重殻タンク」とは、令第13条第2項第2号イに掲げる
 　　　　 材料で造つた地下貯蔵タンクに同項第１号ロに掲げる措置を講じたものをいう。</t>
    <phoneticPr fontId="1"/>
  </si>
  <si>
    <t>タ ン ク の 構 造、 設 備</t>
    <rPh sb="8" eb="9">
      <t>カマエ</t>
    </rPh>
    <rPh sb="10" eb="11">
      <t>ゾウ</t>
    </rPh>
    <rPh sb="13" eb="14">
      <t>セツ</t>
    </rPh>
    <rPh sb="15" eb="16">
      <t>ビ</t>
    </rPh>
    <phoneticPr fontId="1"/>
  </si>
  <si>
    <t>有（</t>
    <rPh sb="0" eb="1">
      <t>ア</t>
    </rPh>
    <phoneticPr fontId="1"/>
  </si>
  <si>
    <t>）・無</t>
    <rPh sb="2" eb="3">
      <t>ナ</t>
    </rPh>
    <phoneticPr fontId="1"/>
  </si>
  <si>
    <t xml:space="preserve"> 鋼製タンク　　　　・　強化プラスチック製二重殻タンク　　・
 鋼製二重殻タンク　・　鋼製強化プラスチック製二重殻タンク</t>
    <rPh sb="1" eb="3">
      <t>コウセイ</t>
    </rPh>
    <rPh sb="12" eb="14">
      <t>キョウカ</t>
    </rPh>
    <rPh sb="20" eb="21">
      <t>セイ</t>
    </rPh>
    <rPh sb="21" eb="23">
      <t>ニジュウ</t>
    </rPh>
    <rPh sb="23" eb="24">
      <t>カク</t>
    </rPh>
    <rPh sb="32" eb="34">
      <t>コウセイ</t>
    </rPh>
    <rPh sb="34" eb="36">
      <t>ニジュウ</t>
    </rPh>
    <rPh sb="36" eb="37">
      <t>カク</t>
    </rPh>
    <rPh sb="43" eb="45">
      <t>コウセイ</t>
    </rPh>
    <rPh sb="45" eb="47">
      <t>キョウカ</t>
    </rPh>
    <rPh sb="53" eb="54">
      <t>セイ</t>
    </rPh>
    <rPh sb="54" eb="56">
      <t>ニジュウ</t>
    </rPh>
    <rPh sb="56" eb="57">
      <t>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</si>
</sst>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_ "/>
    <numFmt numFmtId="178" formatCode="0.0_ "/>
  </numFmts>
  <fonts count="29">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b/>
      <sz val="11"/>
      <name val="ＭＳ 明朝"/>
      <family val="1"/>
      <charset val="128"/>
    </font>
    <font>
      <sz val="10"/>
      <name val="ＭＳ 明朝"/>
      <family val="1"/>
      <charset val="128"/>
    </font>
    <font>
      <sz val="11"/>
      <color indexed="8"/>
      <name val="ＭＳ Ｐゴシック"/>
      <family val="3"/>
      <charset val="128"/>
    </font>
    <font>
      <sz val="10"/>
      <color indexed="8"/>
      <name val="ＭＳ 明朝"/>
      <family val="1"/>
      <charset val="128"/>
    </font>
    <font>
      <b/>
      <sz val="10"/>
      <color indexed="8"/>
      <name val="ＭＳ 明朝"/>
      <family val="1"/>
      <charset val="128"/>
    </font>
    <font>
      <sz val="11"/>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font>
    <font>
      <sz val="11"/>
      <color rgb="FF006100"/>
      <name val="ＭＳ Ｐゴシック"/>
      <family val="3"/>
      <charset val="128"/>
      <scheme val="minor"/>
    </font>
    <font>
      <sz val="11"/>
      <color rgb="FFFF000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17" applyNumberFormat="0" applyAlignment="0" applyProtection="0">
      <alignment vertical="center"/>
    </xf>
    <xf numFmtId="0" fontId="14" fillId="29" borderId="0" applyNumberFormat="0" applyBorder="0" applyAlignment="0" applyProtection="0">
      <alignment vertical="center"/>
    </xf>
    <xf numFmtId="0" fontId="2" fillId="3" borderId="18" applyNumberFormat="0" applyFont="0" applyAlignment="0" applyProtection="0">
      <alignment vertical="center"/>
    </xf>
    <xf numFmtId="0" fontId="15" fillId="0" borderId="19" applyNumberFormat="0" applyFill="0" applyAlignment="0" applyProtection="0">
      <alignment vertical="center"/>
    </xf>
    <xf numFmtId="0" fontId="16" fillId="30" borderId="0" applyNumberFormat="0" applyBorder="0" applyAlignment="0" applyProtection="0">
      <alignment vertical="center"/>
    </xf>
    <xf numFmtId="0" fontId="17" fillId="31" borderId="20" applyNumberFormat="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31" borderId="25" applyNumberFormat="0" applyAlignment="0" applyProtection="0">
      <alignment vertical="center"/>
    </xf>
    <xf numFmtId="0" fontId="24" fillId="0" borderId="0" applyNumberFormat="0" applyFill="0" applyBorder="0" applyAlignment="0" applyProtection="0">
      <alignment vertical="center"/>
    </xf>
    <xf numFmtId="0" fontId="25" fillId="2" borderId="20" applyNumberFormat="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26" fillId="0" borderId="0">
      <alignment vertical="center"/>
    </xf>
    <xf numFmtId="0" fontId="26" fillId="0" borderId="0">
      <alignment vertical="center"/>
    </xf>
    <xf numFmtId="0" fontId="6" fillId="0" borderId="0">
      <alignment vertical="center"/>
    </xf>
    <xf numFmtId="0" fontId="6" fillId="0" borderId="0">
      <alignment vertical="center"/>
    </xf>
    <xf numFmtId="0" fontId="9" fillId="0" borderId="0"/>
    <xf numFmtId="0" fontId="9" fillId="0" borderId="0"/>
    <xf numFmtId="0" fontId="10" fillId="0" borderId="0"/>
    <xf numFmtId="0" fontId="10" fillId="0" borderId="0"/>
    <xf numFmtId="0" fontId="2" fillId="0" borderId="0">
      <alignment vertical="center"/>
    </xf>
    <xf numFmtId="0" fontId="27" fillId="32" borderId="0" applyNumberFormat="0" applyBorder="0" applyAlignment="0" applyProtection="0">
      <alignment vertical="center"/>
    </xf>
  </cellStyleXfs>
  <cellXfs count="131">
    <xf numFmtId="0" fontId="0" fillId="0" borderId="0" xfId="0"/>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Border="1" applyAlignment="1">
      <alignment horizontal="distributed" vertical="center" wrapText="1"/>
    </xf>
    <xf numFmtId="0" fontId="3" fillId="0" borderId="0" xfId="0" applyFont="1" applyBorder="1" applyAlignment="1">
      <alignment horizontal="distributed" vertical="center" wrapText="1" indent="1"/>
    </xf>
    <xf numFmtId="0" fontId="3" fillId="0" borderId="0" xfId="0" applyFont="1" applyAlignment="1">
      <alignment vertical="center"/>
    </xf>
    <xf numFmtId="0" fontId="5" fillId="0" borderId="0" xfId="0" applyFont="1" applyAlignment="1">
      <alignment vertical="center"/>
    </xf>
    <xf numFmtId="0" fontId="5" fillId="33" borderId="1" xfId="0" applyFont="1" applyFill="1" applyBorder="1" applyAlignment="1">
      <alignment vertical="center"/>
    </xf>
    <xf numFmtId="0" fontId="5" fillId="34" borderId="0" xfId="0" applyFont="1" applyFill="1" applyAlignment="1">
      <alignment vertical="center"/>
    </xf>
    <xf numFmtId="0" fontId="7" fillId="34" borderId="1" xfId="0" applyFont="1" applyFill="1" applyBorder="1" applyAlignment="1">
      <alignment vertical="center"/>
    </xf>
    <xf numFmtId="0" fontId="5" fillId="33" borderId="0" xfId="0" applyFont="1" applyFill="1" applyAlignment="1">
      <alignment vertical="center"/>
    </xf>
    <xf numFmtId="0" fontId="7" fillId="33" borderId="1" xfId="0" applyFont="1" applyFill="1" applyBorder="1" applyAlignment="1">
      <alignment vertical="center"/>
    </xf>
    <xf numFmtId="0" fontId="8" fillId="33" borderId="1" xfId="0" applyFont="1" applyFill="1" applyBorder="1" applyAlignment="1">
      <alignment vertical="center"/>
    </xf>
    <xf numFmtId="0" fontId="7" fillId="35" borderId="1" xfId="0" applyFont="1" applyFill="1" applyBorder="1" applyAlignment="1">
      <alignment vertical="center"/>
    </xf>
    <xf numFmtId="0" fontId="5" fillId="35" borderId="0" xfId="0" applyFont="1" applyFill="1" applyAlignment="1">
      <alignment vertical="center"/>
    </xf>
    <xf numFmtId="0" fontId="28" fillId="0" borderId="1" xfId="0" applyFont="1" applyBorder="1"/>
    <xf numFmtId="178" fontId="5" fillId="0" borderId="0" xfId="0" applyNumberFormat="1" applyFont="1" applyAlignment="1">
      <alignment vertical="center"/>
    </xf>
    <xf numFmtId="177" fontId="5" fillId="0" borderId="0" xfId="0" applyNumberFormat="1" applyFont="1" applyAlignment="1">
      <alignment vertical="center"/>
    </xf>
    <xf numFmtId="0" fontId="4" fillId="0" borderId="0" xfId="0" applyFont="1" applyAlignment="1">
      <alignment vertical="center"/>
    </xf>
    <xf numFmtId="0" fontId="3" fillId="0" borderId="0" xfId="0" applyFont="1" applyBorder="1" applyAlignment="1">
      <alignment vertical="center" wrapText="1"/>
    </xf>
    <xf numFmtId="0" fontId="3" fillId="0" borderId="0" xfId="0" applyFont="1" applyFill="1" applyAlignment="1">
      <alignment horizontal="left" vertical="center"/>
    </xf>
    <xf numFmtId="0" fontId="3" fillId="34"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34" borderId="9" xfId="0" applyNumberFormat="1" applyFont="1" applyFill="1" applyBorder="1" applyAlignment="1">
      <alignment horizontal="center" vertical="center" shrinkToFit="1"/>
    </xf>
    <xf numFmtId="176" fontId="3" fillId="34" borderId="5" xfId="0" applyNumberFormat="1" applyFont="1" applyFill="1" applyBorder="1" applyAlignment="1">
      <alignment horizontal="center" vertical="center" shrinkToFit="1"/>
    </xf>
    <xf numFmtId="176" fontId="3" fillId="34" borderId="4" xfId="0" applyNumberFormat="1" applyFont="1" applyFill="1" applyBorder="1" applyAlignment="1">
      <alignment horizontal="center" vertical="center" shrinkToFit="1"/>
    </xf>
    <xf numFmtId="176" fontId="3" fillId="34" borderId="13" xfId="0" applyNumberFormat="1" applyFont="1" applyFill="1" applyBorder="1" applyAlignment="1">
      <alignment horizontal="center" vertical="center" shrinkToFit="1"/>
    </xf>
    <xf numFmtId="176" fontId="3" fillId="34" borderId="10" xfId="0" applyNumberFormat="1" applyFont="1" applyFill="1" applyBorder="1" applyAlignment="1">
      <alignment horizontal="center" vertical="center" shrinkToFit="1"/>
    </xf>
    <xf numFmtId="176" fontId="3" fillId="34" borderId="3" xfId="0" applyNumberFormat="1" applyFont="1" applyFill="1" applyBorder="1" applyAlignment="1">
      <alignment horizontal="center" vertical="center" shrinkToFit="1"/>
    </xf>
    <xf numFmtId="176" fontId="3" fillId="34" borderId="12" xfId="0" applyNumberFormat="1" applyFont="1" applyFill="1" applyBorder="1" applyAlignment="1">
      <alignment horizontal="center" vertical="center" shrinkToFit="1"/>
    </xf>
    <xf numFmtId="176" fontId="3" fillId="34" borderId="0" xfId="0" applyNumberFormat="1" applyFont="1" applyFill="1" applyBorder="1" applyAlignment="1">
      <alignment horizontal="center" vertical="center" shrinkToFit="1"/>
    </xf>
    <xf numFmtId="176" fontId="3" fillId="34" borderId="2" xfId="0" applyNumberFormat="1" applyFont="1" applyFill="1" applyBorder="1" applyAlignment="1">
      <alignment horizontal="center" vertical="center" shrinkToFit="1"/>
    </xf>
    <xf numFmtId="0" fontId="3" fillId="0" borderId="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34" borderId="6" xfId="0" applyFont="1" applyFill="1" applyBorder="1" applyAlignment="1">
      <alignment horizontal="center" vertical="center" wrapText="1"/>
    </xf>
    <xf numFmtId="0" fontId="3" fillId="34" borderId="8" xfId="0" applyFont="1" applyFill="1" applyBorder="1" applyAlignment="1">
      <alignment horizontal="center" vertical="center" wrapText="1"/>
    </xf>
    <xf numFmtId="0" fontId="3" fillId="0" borderId="9" xfId="0" applyFont="1" applyBorder="1" applyAlignment="1">
      <alignment horizontal="distributed" vertical="center" wrapText="1" indent="1"/>
    </xf>
    <xf numFmtId="0" fontId="3" fillId="34" borderId="9"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10" xfId="0" applyFont="1" applyFill="1" applyBorder="1" applyAlignment="1">
      <alignment horizontal="center" vertical="center"/>
    </xf>
    <xf numFmtId="0" fontId="3" fillId="34" borderId="3" xfId="0" applyFont="1" applyFill="1" applyBorder="1" applyAlignment="1">
      <alignment horizontal="center" vertical="center"/>
    </xf>
    <xf numFmtId="178" fontId="3" fillId="0" borderId="5" xfId="0" applyNumberFormat="1" applyFont="1" applyFill="1" applyBorder="1" applyAlignment="1">
      <alignment horizontal="center" vertical="center" shrinkToFit="1"/>
    </xf>
    <xf numFmtId="178" fontId="3" fillId="0" borderId="4" xfId="0" applyNumberFormat="1" applyFont="1" applyFill="1" applyBorder="1" applyAlignment="1">
      <alignment horizontal="center" vertical="center" shrinkToFit="1"/>
    </xf>
    <xf numFmtId="178" fontId="3" fillId="0" borderId="10" xfId="0" applyNumberFormat="1" applyFont="1" applyFill="1" applyBorder="1" applyAlignment="1">
      <alignment horizontal="center" vertical="center" shrinkToFit="1"/>
    </xf>
    <xf numFmtId="178" fontId="3" fillId="0" borderId="3" xfId="0" applyNumberFormat="1" applyFont="1" applyFill="1" applyBorder="1" applyAlignment="1">
      <alignment horizontal="center" vertical="center" shrinkToFit="1"/>
    </xf>
    <xf numFmtId="178" fontId="3" fillId="34" borderId="9" xfId="0" applyNumberFormat="1" applyFont="1" applyFill="1" applyBorder="1" applyAlignment="1">
      <alignment horizontal="center" vertical="center" shrinkToFit="1"/>
    </xf>
    <xf numFmtId="178" fontId="3" fillId="34" borderId="5" xfId="0" applyNumberFormat="1" applyFont="1" applyFill="1" applyBorder="1" applyAlignment="1">
      <alignment horizontal="center" vertical="center" shrinkToFit="1"/>
    </xf>
    <xf numFmtId="178" fontId="3" fillId="34" borderId="13" xfId="0" applyNumberFormat="1" applyFont="1" applyFill="1" applyBorder="1" applyAlignment="1">
      <alignment horizontal="center" vertical="center" shrinkToFit="1"/>
    </xf>
    <xf numFmtId="178" fontId="3" fillId="34" borderId="10" xfId="0" applyNumberFormat="1" applyFont="1" applyFill="1" applyBorder="1" applyAlignment="1">
      <alignment horizontal="center" vertical="center" shrinkToFi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34" borderId="9" xfId="0" applyFont="1" applyFill="1" applyBorder="1" applyAlignment="1">
      <alignment horizontal="center" vertical="center" shrinkToFit="1"/>
    </xf>
    <xf numFmtId="0" fontId="3" fillId="34" borderId="5" xfId="0" applyFont="1" applyFill="1" applyBorder="1" applyAlignment="1">
      <alignment horizontal="center" vertical="center" shrinkToFit="1"/>
    </xf>
    <xf numFmtId="0" fontId="3" fillId="34" borderId="4" xfId="0" applyFont="1" applyFill="1" applyBorder="1" applyAlignment="1">
      <alignment horizontal="center" vertical="center" shrinkToFit="1"/>
    </xf>
    <xf numFmtId="0" fontId="3" fillId="34" borderId="13" xfId="0" applyFont="1" applyFill="1" applyBorder="1" applyAlignment="1">
      <alignment horizontal="center" vertical="center" shrinkToFit="1"/>
    </xf>
    <xf numFmtId="0" fontId="3" fillId="34" borderId="10" xfId="0" applyFont="1" applyFill="1" applyBorder="1" applyAlignment="1">
      <alignment horizontal="center" vertical="center" shrinkToFit="1"/>
    </xf>
    <xf numFmtId="0" fontId="3" fillId="34" borderId="3" xfId="0" applyFont="1" applyFill="1" applyBorder="1" applyAlignment="1">
      <alignment horizontal="center" vertical="center" shrinkToFit="1"/>
    </xf>
    <xf numFmtId="0" fontId="3" fillId="34" borderId="12" xfId="0" applyFont="1" applyFill="1" applyBorder="1" applyAlignment="1">
      <alignment horizontal="center" vertical="center" shrinkToFit="1"/>
    </xf>
    <xf numFmtId="0" fontId="3" fillId="34" borderId="0" xfId="0" applyFont="1" applyFill="1" applyBorder="1" applyAlignment="1">
      <alignment horizontal="center" vertical="center" shrinkToFit="1"/>
    </xf>
    <xf numFmtId="0" fontId="3" fillId="34" borderId="2" xfId="0" applyFont="1" applyFill="1" applyBorder="1" applyAlignment="1">
      <alignment horizontal="center" vertical="center" shrinkToFit="1"/>
    </xf>
    <xf numFmtId="0" fontId="3" fillId="0" borderId="0" xfId="0" applyFont="1" applyAlignment="1">
      <alignment horizontal="left" vertical="center"/>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177" fontId="3" fillId="34" borderId="9" xfId="0" applyNumberFormat="1" applyFont="1" applyFill="1" applyBorder="1" applyAlignment="1">
      <alignment horizontal="center" vertical="center" wrapText="1"/>
    </xf>
    <xf numFmtId="177" fontId="3" fillId="34" borderId="5" xfId="0" applyNumberFormat="1" applyFont="1" applyFill="1" applyBorder="1" applyAlignment="1">
      <alignment horizontal="center" vertical="center" wrapText="1"/>
    </xf>
    <xf numFmtId="177" fontId="3" fillId="34" borderId="4" xfId="0" applyNumberFormat="1" applyFont="1" applyFill="1" applyBorder="1" applyAlignment="1">
      <alignment horizontal="center" vertical="center" wrapText="1"/>
    </xf>
    <xf numFmtId="177" fontId="3" fillId="34" borderId="12" xfId="0" applyNumberFormat="1" applyFont="1" applyFill="1" applyBorder="1" applyAlignment="1">
      <alignment horizontal="center" vertical="center" wrapText="1"/>
    </xf>
    <xf numFmtId="177" fontId="3" fillId="34" borderId="0" xfId="0" applyNumberFormat="1" applyFont="1" applyFill="1" applyBorder="1" applyAlignment="1">
      <alignment horizontal="center" vertical="center" wrapText="1"/>
    </xf>
    <xf numFmtId="177" fontId="3" fillId="34" borderId="2" xfId="0" applyNumberFormat="1" applyFont="1" applyFill="1" applyBorder="1" applyAlignment="1">
      <alignment horizontal="center" vertical="center" wrapText="1"/>
    </xf>
    <xf numFmtId="177" fontId="3" fillId="34" borderId="13" xfId="0" applyNumberFormat="1" applyFont="1" applyFill="1" applyBorder="1" applyAlignment="1">
      <alignment horizontal="center" vertical="center" wrapText="1"/>
    </xf>
    <xf numFmtId="177" fontId="3" fillId="34" borderId="10" xfId="0" applyNumberFormat="1" applyFont="1" applyFill="1" applyBorder="1" applyAlignment="1">
      <alignment horizontal="center" vertical="center" wrapText="1"/>
    </xf>
    <xf numFmtId="177" fontId="3" fillId="34" borderId="3" xfId="0" applyNumberFormat="1" applyFont="1" applyFill="1" applyBorder="1" applyAlignment="1">
      <alignment horizontal="center" vertical="center" wrapText="1"/>
    </xf>
    <xf numFmtId="0" fontId="3" fillId="0" borderId="0" xfId="0" applyFont="1" applyBorder="1" applyAlignment="1">
      <alignment horizontal="distributed" vertical="center" wrapText="1"/>
    </xf>
    <xf numFmtId="0" fontId="3" fillId="34" borderId="6" xfId="0" applyFont="1" applyFill="1" applyBorder="1" applyAlignment="1">
      <alignment horizontal="left" vertical="center" wrapText="1" indent="1"/>
    </xf>
    <xf numFmtId="0" fontId="3" fillId="34" borderId="7" xfId="0" applyFont="1" applyFill="1" applyBorder="1" applyAlignment="1">
      <alignment horizontal="left" vertical="center" wrapText="1" indent="1"/>
    </xf>
    <xf numFmtId="0" fontId="3" fillId="34" borderId="8" xfId="0" applyFont="1" applyFill="1" applyBorder="1" applyAlignment="1">
      <alignment horizontal="left" vertical="center" wrapText="1" inden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4" borderId="11" xfId="0" applyFont="1" applyFill="1" applyBorder="1" applyAlignment="1">
      <alignment horizontal="center" vertical="center"/>
    </xf>
    <xf numFmtId="0" fontId="3" fillId="34" borderId="8" xfId="0" applyFont="1" applyFill="1" applyBorder="1" applyAlignment="1">
      <alignment horizontal="center" vertical="center"/>
    </xf>
    <xf numFmtId="178" fontId="3" fillId="34" borderId="3" xfId="0" applyNumberFormat="1" applyFont="1" applyFill="1" applyBorder="1" applyAlignment="1">
      <alignment horizontal="center" vertical="center" shrinkToFit="1"/>
    </xf>
    <xf numFmtId="178" fontId="3" fillId="34" borderId="0" xfId="0" applyNumberFormat="1" applyFont="1" applyFill="1" applyBorder="1" applyAlignment="1">
      <alignment horizontal="center" vertical="center" shrinkToFit="1"/>
    </xf>
    <xf numFmtId="178" fontId="3" fillId="34" borderId="2" xfId="0" applyNumberFormat="1" applyFont="1" applyFill="1" applyBorder="1" applyAlignment="1">
      <alignment horizontal="center" vertical="center" shrinkToFit="1"/>
    </xf>
    <xf numFmtId="178" fontId="3" fillId="34" borderId="4" xfId="0" applyNumberFormat="1" applyFont="1" applyFill="1" applyBorder="1" applyAlignment="1">
      <alignment horizontal="center" vertical="center" shrinkToFit="1"/>
    </xf>
    <xf numFmtId="0" fontId="3" fillId="34" borderId="6" xfId="0" applyFont="1" applyFill="1" applyBorder="1" applyAlignment="1">
      <alignment horizontal="right" vertical="center" wrapText="1"/>
    </xf>
    <xf numFmtId="0" fontId="3" fillId="34" borderId="7" xfId="0" applyFont="1" applyFill="1" applyBorder="1" applyAlignment="1">
      <alignment horizontal="right" vertical="center" wrapText="1"/>
    </xf>
    <xf numFmtId="0" fontId="3" fillId="34" borderId="13" xfId="0" applyFont="1" applyFill="1" applyBorder="1" applyAlignment="1">
      <alignment horizontal="center" vertical="center" wrapText="1"/>
    </xf>
    <xf numFmtId="0" fontId="3" fillId="34" borderId="10" xfId="0" applyFont="1" applyFill="1" applyBorder="1" applyAlignment="1">
      <alignment horizontal="center" vertical="center" wrapText="1"/>
    </xf>
    <xf numFmtId="0" fontId="3" fillId="34" borderId="12" xfId="0" applyFont="1" applyFill="1" applyBorder="1" applyAlignment="1">
      <alignment horizontal="center" vertical="center" wrapText="1"/>
    </xf>
    <xf numFmtId="0" fontId="3" fillId="34" borderId="0" xfId="0" applyFont="1" applyFill="1" applyBorder="1" applyAlignment="1">
      <alignment horizontal="center" vertical="center" wrapText="1"/>
    </xf>
    <xf numFmtId="0" fontId="3" fillId="34" borderId="9" xfId="0" applyFont="1" applyFill="1" applyBorder="1" applyAlignment="1">
      <alignment horizontal="center" vertical="center" wrapText="1"/>
    </xf>
    <xf numFmtId="0" fontId="3" fillId="34" borderId="5" xfId="0" applyFont="1" applyFill="1" applyBorder="1" applyAlignment="1">
      <alignment horizontal="center" vertical="center" wrapText="1"/>
    </xf>
    <xf numFmtId="0" fontId="3" fillId="34" borderId="9" xfId="0" applyFont="1" applyFill="1" applyBorder="1" applyAlignment="1">
      <alignment horizontal="left" vertical="center" indent="1"/>
    </xf>
    <xf numFmtId="0" fontId="3" fillId="34" borderId="5" xfId="0" applyFont="1" applyFill="1" applyBorder="1" applyAlignment="1">
      <alignment horizontal="left" vertical="center" indent="1"/>
    </xf>
    <xf numFmtId="0" fontId="3" fillId="34" borderId="4" xfId="0" applyFont="1" applyFill="1" applyBorder="1" applyAlignment="1">
      <alignment horizontal="left" vertical="center" indent="1"/>
    </xf>
    <xf numFmtId="0" fontId="3" fillId="34" borderId="6" xfId="0" applyFont="1" applyFill="1" applyBorder="1" applyAlignment="1">
      <alignment horizontal="left" vertical="center" wrapText="1" shrinkToFit="1"/>
    </xf>
    <xf numFmtId="0" fontId="3" fillId="34" borderId="7" xfId="0" applyFont="1" applyFill="1" applyBorder="1" applyAlignment="1">
      <alignment horizontal="left" vertical="center" shrinkToFit="1"/>
    </xf>
    <xf numFmtId="0" fontId="3" fillId="34" borderId="8" xfId="0" applyFont="1" applyFill="1" applyBorder="1" applyAlignment="1">
      <alignment horizontal="left" vertical="center" shrinkToFit="1"/>
    </xf>
    <xf numFmtId="0" fontId="3" fillId="34" borderId="6" xfId="0" applyFont="1" applyFill="1" applyBorder="1" applyAlignment="1">
      <alignment horizontal="left" vertical="center" indent="1"/>
    </xf>
    <xf numFmtId="0" fontId="3" fillId="34" borderId="7" xfId="0" applyFont="1" applyFill="1" applyBorder="1" applyAlignment="1">
      <alignment horizontal="left" vertical="center" indent="1"/>
    </xf>
    <xf numFmtId="0" fontId="3" fillId="34" borderId="8" xfId="0" applyFont="1" applyFill="1" applyBorder="1" applyAlignment="1">
      <alignment horizontal="left" vertical="center" indent="1"/>
    </xf>
    <xf numFmtId="0" fontId="3" fillId="0" borderId="5" xfId="0" applyFont="1" applyBorder="1" applyAlignment="1">
      <alignment horizontal="left" vertical="top" wrapTex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34" borderId="7" xfId="0" applyFont="1" applyFill="1" applyBorder="1" applyAlignment="1">
      <alignment horizontal="left" vertical="center"/>
    </xf>
    <xf numFmtId="0" fontId="3" fillId="34" borderId="8" xfId="0" applyFont="1" applyFill="1" applyBorder="1" applyAlignment="1">
      <alignment horizontal="lef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xfId="29" builtinId="24" customBuiltin="1"/>
    <cellStyle name="悪い 2" xfId="30"/>
    <cellStyle name="計算 2" xfId="31"/>
    <cellStyle name="警告文 2" xfId="32"/>
    <cellStyle name="見出し 1" xfId="33" builtinId="16" customBuiltin="1"/>
    <cellStyle name="見出し 2 2" xfId="34"/>
    <cellStyle name="見出し 3" xfId="35" builtinId="18" customBuiltin="1"/>
    <cellStyle name="見出し 4" xfId="36" builtinId="19" customBuiltin="1"/>
    <cellStyle name="集計 2" xfId="37"/>
    <cellStyle name="出力 2" xfId="38"/>
    <cellStyle name="説明文" xfId="39" builtinId="53" customBuiltin="1"/>
    <cellStyle name="入力 2" xfId="40"/>
    <cellStyle name="標準" xfId="0" builtinId="0"/>
    <cellStyle name="標準 2" xfId="41"/>
    <cellStyle name="標準 2 2" xfId="42"/>
    <cellStyle name="標準 2 2 2" xfId="43"/>
    <cellStyle name="標準 2 3" xfId="44"/>
    <cellStyle name="標準 3" xfId="45"/>
    <cellStyle name="標準 3 2" xfId="46"/>
    <cellStyle name="標準 3 2 2" xfId="47"/>
    <cellStyle name="標準 3 3" xfId="48"/>
    <cellStyle name="標準 4" xfId="49"/>
    <cellStyle name="標準 4 2" xfId="50"/>
    <cellStyle name="標準 4 2 2" xfId="51"/>
    <cellStyle name="標準 4 3" xfId="52"/>
    <cellStyle name="標準 5" xfId="53"/>
    <cellStyle name="良い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123825</xdr:colOff>
      <xdr:row>7</xdr:row>
      <xdr:rowOff>85725</xdr:rowOff>
    </xdr:from>
    <xdr:to>
      <xdr:col>28</xdr:col>
      <xdr:colOff>95250</xdr:colOff>
      <xdr:row>7</xdr:row>
      <xdr:rowOff>337725</xdr:rowOff>
    </xdr:to>
    <xdr:sp macro="" textlink="">
      <xdr:nvSpPr>
        <xdr:cNvPr id="2" name="角丸四角形 1"/>
        <xdr:cNvSpPr/>
      </xdr:nvSpPr>
      <xdr:spPr>
        <a:xfrm>
          <a:off x="7305675" y="2209800"/>
          <a:ext cx="523875" cy="2520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5</xdr:row>
      <xdr:rowOff>19050</xdr:rowOff>
    </xdr:from>
    <xdr:to>
      <xdr:col>28</xdr:col>
      <xdr:colOff>257175</xdr:colOff>
      <xdr:row>5</xdr:row>
      <xdr:rowOff>235050</xdr:rowOff>
    </xdr:to>
    <xdr:sp macro="" textlink="">
      <xdr:nvSpPr>
        <xdr:cNvPr id="3" name="角丸四角形 2"/>
        <xdr:cNvSpPr/>
      </xdr:nvSpPr>
      <xdr:spPr>
        <a:xfrm>
          <a:off x="7296150" y="1009650"/>
          <a:ext cx="695325" cy="2160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6</xdr:row>
      <xdr:rowOff>57150</xdr:rowOff>
    </xdr:from>
    <xdr:to>
      <xdr:col>31</xdr:col>
      <xdr:colOff>19050</xdr:colOff>
      <xdr:row>6</xdr:row>
      <xdr:rowOff>266700</xdr:rowOff>
    </xdr:to>
    <xdr:sp macro="" textlink="">
      <xdr:nvSpPr>
        <xdr:cNvPr id="4" name="角丸四角形 3"/>
        <xdr:cNvSpPr/>
      </xdr:nvSpPr>
      <xdr:spPr>
        <a:xfrm>
          <a:off x="7239000" y="1295400"/>
          <a:ext cx="1343025" cy="2095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266700</xdr:colOff>
      <xdr:row>6</xdr:row>
      <xdr:rowOff>323850</xdr:rowOff>
    </xdr:from>
    <xdr:to>
      <xdr:col>37</xdr:col>
      <xdr:colOff>257175</xdr:colOff>
      <xdr:row>7</xdr:row>
      <xdr:rowOff>19050</xdr:rowOff>
    </xdr:to>
    <xdr:sp macro="" textlink="">
      <xdr:nvSpPr>
        <xdr:cNvPr id="5" name="角丸四角形 4"/>
        <xdr:cNvSpPr/>
      </xdr:nvSpPr>
      <xdr:spPr>
        <a:xfrm>
          <a:off x="7724775" y="1562100"/>
          <a:ext cx="2752725" cy="200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24</xdr:row>
      <xdr:rowOff>47625</xdr:rowOff>
    </xdr:from>
    <xdr:to>
      <xdr:col>27</xdr:col>
      <xdr:colOff>126075</xdr:colOff>
      <xdr:row>24</xdr:row>
      <xdr:rowOff>335625</xdr:rowOff>
    </xdr:to>
    <xdr:sp macro="" textlink="">
      <xdr:nvSpPr>
        <xdr:cNvPr id="6" name="円/楕円 5"/>
        <xdr:cNvSpPr/>
      </xdr:nvSpPr>
      <xdr:spPr>
        <a:xfrm>
          <a:off x="7296150" y="5915025"/>
          <a:ext cx="288000" cy="288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123825</xdr:colOff>
      <xdr:row>26</xdr:row>
      <xdr:rowOff>47625</xdr:rowOff>
    </xdr:from>
    <xdr:to>
      <xdr:col>27</xdr:col>
      <xdr:colOff>135600</xdr:colOff>
      <xdr:row>26</xdr:row>
      <xdr:rowOff>335625</xdr:rowOff>
    </xdr:to>
    <xdr:sp macro="" textlink="">
      <xdr:nvSpPr>
        <xdr:cNvPr id="7" name="円/楕円 6"/>
        <xdr:cNvSpPr/>
      </xdr:nvSpPr>
      <xdr:spPr>
        <a:xfrm>
          <a:off x="7305675" y="6867525"/>
          <a:ext cx="288000" cy="288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23</xdr:row>
      <xdr:rowOff>28575</xdr:rowOff>
    </xdr:from>
    <xdr:to>
      <xdr:col>27</xdr:col>
      <xdr:colOff>116550</xdr:colOff>
      <xdr:row>23</xdr:row>
      <xdr:rowOff>316575</xdr:rowOff>
    </xdr:to>
    <xdr:sp macro="" textlink="">
      <xdr:nvSpPr>
        <xdr:cNvPr id="8" name="円/楕円 7"/>
        <xdr:cNvSpPr/>
      </xdr:nvSpPr>
      <xdr:spPr>
        <a:xfrm>
          <a:off x="7286625" y="5762625"/>
          <a:ext cx="288000" cy="288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O35"/>
  <sheetViews>
    <sheetView tabSelected="1" view="pageBreakPreview" zoomScaleNormal="100" zoomScaleSheetLayoutView="100" workbookViewId="0">
      <selection activeCell="J5" sqref="J5:Z5"/>
    </sheetView>
  </sheetViews>
  <sheetFormatPr defaultColWidth="3.625" defaultRowHeight="13.5"/>
  <cols>
    <col min="3" max="28" width="3.625" customWidth="1"/>
    <col min="29" max="33" width="3.625" style="5" customWidth="1"/>
  </cols>
  <sheetData>
    <row r="1" spans="3:41" ht="20.100000000000001" customHeight="1">
      <c r="C1" s="76" t="s">
        <v>0</v>
      </c>
      <c r="D1" s="76"/>
      <c r="E1" s="76"/>
      <c r="F1" s="76"/>
      <c r="G1" s="76"/>
      <c r="H1" s="76"/>
      <c r="I1" s="76"/>
      <c r="J1" s="76"/>
      <c r="K1" s="76"/>
      <c r="L1" s="76"/>
      <c r="M1" s="76"/>
      <c r="N1" s="76"/>
      <c r="O1" s="76"/>
      <c r="P1" s="76"/>
      <c r="Q1" s="76"/>
      <c r="R1" s="18"/>
      <c r="S1" s="18"/>
      <c r="T1" s="18"/>
      <c r="U1" s="18"/>
      <c r="V1" s="18"/>
      <c r="W1" s="18"/>
      <c r="X1" s="18"/>
      <c r="Y1" s="18"/>
      <c r="Z1" s="18"/>
    </row>
    <row r="2" spans="3:41" ht="5.0999999999999996" customHeight="1">
      <c r="C2" s="1"/>
      <c r="D2" s="1"/>
      <c r="E2" s="1"/>
      <c r="F2" s="1"/>
      <c r="G2" s="1"/>
      <c r="H2" s="1"/>
      <c r="I2" s="1"/>
      <c r="J2" s="1"/>
      <c r="K2" s="1"/>
      <c r="L2" s="1"/>
      <c r="M2" s="1"/>
      <c r="N2" s="1"/>
      <c r="O2" s="1"/>
      <c r="P2" s="1"/>
      <c r="Q2" s="1"/>
      <c r="R2" s="1"/>
      <c r="S2" s="1"/>
      <c r="T2" s="1"/>
      <c r="U2" s="1"/>
      <c r="V2" s="1"/>
      <c r="W2" s="1"/>
      <c r="X2" s="1"/>
      <c r="Y2" s="1"/>
      <c r="Z2" s="1"/>
    </row>
    <row r="3" spans="3:41" ht="20.100000000000001" customHeight="1">
      <c r="D3" s="2"/>
      <c r="E3" s="2"/>
      <c r="F3" s="2"/>
      <c r="G3" s="2"/>
      <c r="H3" s="2"/>
      <c r="K3" s="89" t="s">
        <v>1</v>
      </c>
      <c r="L3" s="89"/>
      <c r="M3" s="89"/>
      <c r="N3" s="89"/>
      <c r="O3" s="89"/>
      <c r="P3" s="89"/>
      <c r="Q3" s="89"/>
      <c r="R3" s="89"/>
      <c r="S3" s="89"/>
      <c r="T3" s="89"/>
      <c r="U3" s="19"/>
      <c r="V3" s="19"/>
      <c r="W3" s="19"/>
      <c r="X3" s="19"/>
      <c r="Y3" s="3"/>
    </row>
    <row r="4" spans="3:41" ht="5.0999999999999996" customHeight="1">
      <c r="D4" s="2"/>
      <c r="E4" s="2"/>
      <c r="F4" s="2"/>
      <c r="G4" s="2"/>
      <c r="H4" s="2"/>
      <c r="I4" s="2"/>
      <c r="J4" s="3"/>
      <c r="K4" s="3"/>
      <c r="L4" s="3"/>
      <c r="M4" s="3"/>
      <c r="N4" s="4"/>
      <c r="O4" s="4"/>
      <c r="P4" s="4"/>
      <c r="Q4" s="4"/>
      <c r="R4" s="4"/>
      <c r="S4" s="4"/>
      <c r="T4" s="4"/>
    </row>
    <row r="5" spans="3:41" ht="30" customHeight="1">
      <c r="C5" s="33" t="s">
        <v>2</v>
      </c>
      <c r="D5" s="34"/>
      <c r="E5" s="34"/>
      <c r="F5" s="34"/>
      <c r="G5" s="34"/>
      <c r="H5" s="34"/>
      <c r="I5" s="35"/>
      <c r="J5" s="110"/>
      <c r="K5" s="111"/>
      <c r="L5" s="111"/>
      <c r="M5" s="111"/>
      <c r="N5" s="111"/>
      <c r="O5" s="111"/>
      <c r="P5" s="111"/>
      <c r="Q5" s="111"/>
      <c r="R5" s="111"/>
      <c r="S5" s="111"/>
      <c r="T5" s="111"/>
      <c r="U5" s="111"/>
      <c r="V5" s="111"/>
      <c r="W5" s="111"/>
      <c r="X5" s="111"/>
      <c r="Y5" s="111"/>
      <c r="Z5" s="112"/>
    </row>
    <row r="6" spans="3:41" ht="20.100000000000001" customHeight="1">
      <c r="C6" s="33" t="s">
        <v>3</v>
      </c>
      <c r="D6" s="34"/>
      <c r="E6" s="34"/>
      <c r="F6" s="34"/>
      <c r="G6" s="34"/>
      <c r="H6" s="34"/>
      <c r="I6" s="35"/>
      <c r="J6" s="62" t="s">
        <v>56</v>
      </c>
      <c r="K6" s="63"/>
      <c r="L6" s="63"/>
      <c r="M6" s="63"/>
      <c r="N6" s="63"/>
      <c r="O6" s="63"/>
      <c r="P6" s="63"/>
      <c r="Q6" s="63"/>
      <c r="R6" s="63"/>
      <c r="S6" s="63"/>
      <c r="T6" s="63"/>
      <c r="U6" s="63"/>
      <c r="V6" s="63"/>
      <c r="W6" s="63"/>
      <c r="X6" s="63"/>
      <c r="Y6" s="63"/>
      <c r="Z6" s="97"/>
    </row>
    <row r="7" spans="3:41" ht="39.950000000000003" customHeight="1">
      <c r="C7" s="33" t="s">
        <v>4</v>
      </c>
      <c r="D7" s="34"/>
      <c r="E7" s="34"/>
      <c r="F7" s="34"/>
      <c r="G7" s="34"/>
      <c r="H7" s="34"/>
      <c r="I7" s="35"/>
      <c r="J7" s="113" t="s">
        <v>61</v>
      </c>
      <c r="K7" s="114"/>
      <c r="L7" s="114"/>
      <c r="M7" s="114"/>
      <c r="N7" s="114"/>
      <c r="O7" s="114"/>
      <c r="P7" s="114"/>
      <c r="Q7" s="114"/>
      <c r="R7" s="114"/>
      <c r="S7" s="114"/>
      <c r="T7" s="114"/>
      <c r="U7" s="114"/>
      <c r="V7" s="114"/>
      <c r="W7" s="114"/>
      <c r="X7" s="114"/>
      <c r="Y7" s="114"/>
      <c r="Z7" s="115"/>
    </row>
    <row r="8" spans="3:41" ht="30" customHeight="1">
      <c r="C8" s="126" t="s">
        <v>58</v>
      </c>
      <c r="D8" s="33" t="s">
        <v>5</v>
      </c>
      <c r="E8" s="34"/>
      <c r="F8" s="34"/>
      <c r="G8" s="34"/>
      <c r="H8" s="34"/>
      <c r="I8" s="35"/>
      <c r="J8" s="96"/>
      <c r="K8" s="96"/>
      <c r="L8" s="96"/>
      <c r="M8" s="96"/>
      <c r="N8" s="96"/>
      <c r="O8" s="96"/>
      <c r="P8" s="96"/>
      <c r="Q8" s="102" t="s">
        <v>51</v>
      </c>
      <c r="R8" s="103"/>
      <c r="S8" s="103"/>
      <c r="T8" s="103"/>
      <c r="U8" s="103"/>
      <c r="V8" s="103"/>
      <c r="W8" s="21"/>
      <c r="X8" s="21"/>
      <c r="Y8" s="22" t="s">
        <v>52</v>
      </c>
      <c r="Z8" s="23"/>
      <c r="AA8" s="20"/>
      <c r="AB8" s="20"/>
      <c r="AC8" s="20"/>
    </row>
    <row r="9" spans="3:41" ht="15" customHeight="1">
      <c r="C9" s="127"/>
      <c r="D9" s="33" t="s">
        <v>6</v>
      </c>
      <c r="E9" s="34"/>
      <c r="F9" s="34"/>
      <c r="G9" s="34"/>
      <c r="H9" s="34"/>
      <c r="I9" s="35"/>
      <c r="J9" s="24"/>
      <c r="K9" s="25"/>
      <c r="L9" s="25"/>
      <c r="M9" s="25"/>
      <c r="N9" s="25"/>
      <c r="O9" s="25"/>
      <c r="P9" s="26"/>
      <c r="Q9" s="77" t="s">
        <v>7</v>
      </c>
      <c r="R9" s="77"/>
      <c r="S9" s="77"/>
      <c r="T9" s="77"/>
      <c r="U9" s="80"/>
      <c r="V9" s="81"/>
      <c r="W9" s="81"/>
      <c r="X9" s="81"/>
      <c r="Y9" s="81"/>
      <c r="Z9" s="82"/>
      <c r="AD9" s="6"/>
      <c r="AF9" s="17"/>
    </row>
    <row r="10" spans="3:41" ht="15" customHeight="1">
      <c r="C10" s="127"/>
      <c r="D10" s="36"/>
      <c r="E10" s="37"/>
      <c r="F10" s="37"/>
      <c r="G10" s="37"/>
      <c r="H10" s="37"/>
      <c r="I10" s="38"/>
      <c r="J10" s="30"/>
      <c r="K10" s="31"/>
      <c r="L10" s="31"/>
      <c r="M10" s="31"/>
      <c r="N10" s="31"/>
      <c r="O10" s="31"/>
      <c r="P10" s="32"/>
      <c r="Q10" s="78"/>
      <c r="R10" s="78"/>
      <c r="S10" s="78"/>
      <c r="T10" s="78"/>
      <c r="U10" s="83"/>
      <c r="V10" s="84"/>
      <c r="W10" s="84"/>
      <c r="X10" s="84"/>
      <c r="Y10" s="84"/>
      <c r="Z10" s="85"/>
      <c r="AD10" s="6"/>
      <c r="AF10" s="17"/>
      <c r="AG10" s="6"/>
      <c r="AH10" s="6"/>
      <c r="AI10" s="6"/>
      <c r="AJ10" s="6"/>
      <c r="AK10" s="6"/>
      <c r="AL10" s="6"/>
      <c r="AM10" s="6"/>
    </row>
    <row r="11" spans="3:41" ht="15" customHeight="1">
      <c r="C11" s="127"/>
      <c r="D11" s="36"/>
      <c r="E11" s="37"/>
      <c r="F11" s="37"/>
      <c r="G11" s="37"/>
      <c r="H11" s="37"/>
      <c r="I11" s="38"/>
      <c r="J11" s="30"/>
      <c r="K11" s="31"/>
      <c r="L11" s="31"/>
      <c r="M11" s="31"/>
      <c r="N11" s="31"/>
      <c r="O11" s="31"/>
      <c r="P11" s="32"/>
      <c r="Q11" s="78"/>
      <c r="R11" s="78"/>
      <c r="S11" s="78"/>
      <c r="T11" s="78"/>
      <c r="U11" s="83"/>
      <c r="V11" s="84"/>
      <c r="W11" s="84"/>
      <c r="X11" s="84"/>
      <c r="Y11" s="84"/>
      <c r="Z11" s="85"/>
      <c r="AD11" s="6"/>
      <c r="AF11" s="6"/>
      <c r="AH11" s="6"/>
      <c r="AI11" s="6"/>
      <c r="AJ11" s="6"/>
      <c r="AK11" s="6"/>
      <c r="AL11" s="6"/>
      <c r="AM11" s="6"/>
    </row>
    <row r="12" spans="3:41" ht="15" customHeight="1">
      <c r="C12" s="127"/>
      <c r="D12" s="39"/>
      <c r="E12" s="40"/>
      <c r="F12" s="40"/>
      <c r="G12" s="40"/>
      <c r="H12" s="40"/>
      <c r="I12" s="41"/>
      <c r="J12" s="27"/>
      <c r="K12" s="28"/>
      <c r="L12" s="28"/>
      <c r="M12" s="28"/>
      <c r="N12" s="28"/>
      <c r="O12" s="28"/>
      <c r="P12" s="29"/>
      <c r="Q12" s="79"/>
      <c r="R12" s="79"/>
      <c r="S12" s="79"/>
      <c r="T12" s="79"/>
      <c r="U12" s="86"/>
      <c r="V12" s="87"/>
      <c r="W12" s="87"/>
      <c r="X12" s="87"/>
      <c r="Y12" s="87"/>
      <c r="Z12" s="88"/>
      <c r="AC12" s="6"/>
      <c r="AD12" s="6"/>
      <c r="AF12" s="6"/>
      <c r="AH12" s="6"/>
      <c r="AI12" s="6"/>
      <c r="AJ12" s="6"/>
      <c r="AK12" s="6"/>
      <c r="AL12" s="6"/>
      <c r="AM12" s="6"/>
    </row>
    <row r="13" spans="3:41" ht="15" customHeight="1">
      <c r="C13" s="127"/>
      <c r="D13" s="33" t="s">
        <v>8</v>
      </c>
      <c r="E13" s="34"/>
      <c r="F13" s="34"/>
      <c r="G13" s="34"/>
      <c r="H13" s="34"/>
      <c r="I13" s="35"/>
      <c r="J13" s="108"/>
      <c r="K13" s="109"/>
      <c r="L13" s="109"/>
      <c r="M13" s="109"/>
      <c r="N13" s="109"/>
      <c r="O13" s="109"/>
      <c r="P13" s="109"/>
      <c r="Q13" s="109"/>
      <c r="R13" s="109"/>
      <c r="S13" s="59"/>
      <c r="T13" s="59"/>
      <c r="U13" s="59"/>
      <c r="V13" s="59"/>
      <c r="W13" s="59"/>
      <c r="X13" s="59"/>
      <c r="Y13" s="59"/>
      <c r="Z13" s="101"/>
      <c r="AD13" s="6"/>
      <c r="AE13" s="16"/>
      <c r="AG13" s="6"/>
      <c r="AH13" s="16"/>
      <c r="AI13" s="5"/>
    </row>
    <row r="14" spans="3:41" ht="15" customHeight="1">
      <c r="C14" s="127"/>
      <c r="D14" s="36"/>
      <c r="E14" s="37"/>
      <c r="F14" s="37"/>
      <c r="G14" s="37"/>
      <c r="H14" s="37"/>
      <c r="I14" s="38"/>
      <c r="J14" s="106"/>
      <c r="K14" s="107"/>
      <c r="L14" s="107"/>
      <c r="M14" s="107"/>
      <c r="N14" s="107"/>
      <c r="O14" s="107"/>
      <c r="P14" s="107"/>
      <c r="Q14" s="107"/>
      <c r="R14" s="107"/>
      <c r="S14" s="99"/>
      <c r="T14" s="99"/>
      <c r="U14" s="99"/>
      <c r="V14" s="99"/>
      <c r="W14" s="99"/>
      <c r="X14" s="99"/>
      <c r="Y14" s="99"/>
      <c r="Z14" s="100"/>
      <c r="AC14" s="6"/>
      <c r="AD14" s="6"/>
      <c r="AE14" s="16"/>
      <c r="AG14" s="6"/>
      <c r="AH14" s="16"/>
      <c r="AI14" s="5"/>
      <c r="AJ14" s="6"/>
      <c r="AK14" s="6"/>
      <c r="AL14" s="6"/>
      <c r="AM14" s="6"/>
      <c r="AN14" s="6"/>
      <c r="AO14" s="6"/>
    </row>
    <row r="15" spans="3:41" ht="15" customHeight="1">
      <c r="C15" s="127"/>
      <c r="D15" s="39"/>
      <c r="E15" s="40"/>
      <c r="F15" s="40"/>
      <c r="G15" s="40"/>
      <c r="H15" s="40"/>
      <c r="I15" s="41"/>
      <c r="J15" s="104"/>
      <c r="K15" s="105"/>
      <c r="L15" s="105"/>
      <c r="M15" s="105"/>
      <c r="N15" s="105"/>
      <c r="O15" s="105"/>
      <c r="P15" s="105"/>
      <c r="Q15" s="105"/>
      <c r="R15" s="105"/>
      <c r="S15" s="61"/>
      <c r="T15" s="61"/>
      <c r="U15" s="61"/>
      <c r="V15" s="61"/>
      <c r="W15" s="61"/>
      <c r="X15" s="61"/>
      <c r="Y15" s="61"/>
      <c r="Z15" s="98"/>
      <c r="AC15" s="6"/>
      <c r="AD15" s="6"/>
      <c r="AE15" s="16"/>
      <c r="AG15" s="6"/>
      <c r="AH15" s="16"/>
      <c r="AI15" s="5"/>
      <c r="AJ15" s="6"/>
      <c r="AK15" s="6"/>
      <c r="AL15" s="6"/>
      <c r="AM15" s="6"/>
      <c r="AN15" s="6"/>
      <c r="AO15" s="6"/>
    </row>
    <row r="16" spans="3:41" ht="30" customHeight="1">
      <c r="C16" s="127"/>
      <c r="D16" s="33" t="s">
        <v>9</v>
      </c>
      <c r="E16" s="34"/>
      <c r="F16" s="34"/>
      <c r="G16" s="34"/>
      <c r="H16" s="34"/>
      <c r="I16" s="35"/>
      <c r="J16" s="90"/>
      <c r="K16" s="91"/>
      <c r="L16" s="91"/>
      <c r="M16" s="91"/>
      <c r="N16" s="91"/>
      <c r="O16" s="91"/>
      <c r="P16" s="91"/>
      <c r="Q16" s="91"/>
      <c r="R16" s="91"/>
      <c r="S16" s="91"/>
      <c r="T16" s="91"/>
      <c r="U16" s="91"/>
      <c r="V16" s="91"/>
      <c r="W16" s="91"/>
      <c r="X16" s="91"/>
      <c r="Y16" s="91"/>
      <c r="Z16" s="92"/>
      <c r="AC16" s="6"/>
    </row>
    <row r="17" spans="3:40" ht="39.950000000000003" customHeight="1">
      <c r="C17" s="127"/>
      <c r="D17" s="47" t="s">
        <v>10</v>
      </c>
      <c r="E17" s="34"/>
      <c r="F17" s="34"/>
      <c r="G17" s="34"/>
      <c r="H17" s="34"/>
      <c r="I17" s="35"/>
      <c r="J17" s="116"/>
      <c r="K17" s="117"/>
      <c r="L17" s="117"/>
      <c r="M17" s="117"/>
      <c r="N17" s="117"/>
      <c r="O17" s="117"/>
      <c r="P17" s="117"/>
      <c r="Q17" s="117"/>
      <c r="R17" s="117"/>
      <c r="S17" s="117"/>
      <c r="T17" s="117"/>
      <c r="U17" s="117"/>
      <c r="V17" s="117"/>
      <c r="W17" s="117"/>
      <c r="X17" s="117"/>
      <c r="Y17" s="117"/>
      <c r="Z17" s="118"/>
    </row>
    <row r="18" spans="3:40" ht="15" customHeight="1">
      <c r="C18" s="127"/>
      <c r="D18" s="33" t="s">
        <v>11</v>
      </c>
      <c r="E18" s="34"/>
      <c r="F18" s="34"/>
      <c r="G18" s="34"/>
      <c r="H18" s="34"/>
      <c r="I18" s="35"/>
      <c r="J18" s="93" t="s">
        <v>12</v>
      </c>
      <c r="K18" s="94"/>
      <c r="L18" s="94"/>
      <c r="M18" s="94"/>
      <c r="N18" s="94"/>
      <c r="O18" s="94"/>
      <c r="P18" s="95"/>
      <c r="Q18" s="93" t="s">
        <v>13</v>
      </c>
      <c r="R18" s="94"/>
      <c r="S18" s="95"/>
      <c r="T18" s="93" t="s">
        <v>14</v>
      </c>
      <c r="U18" s="94"/>
      <c r="V18" s="94"/>
      <c r="W18" s="94"/>
      <c r="X18" s="94"/>
      <c r="Y18" s="94"/>
      <c r="Z18" s="95"/>
    </row>
    <row r="19" spans="3:40" ht="15" customHeight="1">
      <c r="C19" s="127"/>
      <c r="D19" s="36"/>
      <c r="E19" s="37"/>
      <c r="F19" s="37"/>
      <c r="G19" s="37"/>
      <c r="H19" s="37"/>
      <c r="I19" s="38"/>
      <c r="J19" s="48"/>
      <c r="K19" s="49"/>
      <c r="L19" s="49"/>
      <c r="M19" s="49"/>
      <c r="N19" s="49"/>
      <c r="O19" s="49"/>
      <c r="P19" s="50"/>
      <c r="Q19" s="48"/>
      <c r="R19" s="49"/>
      <c r="S19" s="50"/>
      <c r="T19" s="58"/>
      <c r="U19" s="59"/>
      <c r="V19" s="59"/>
      <c r="W19" s="59"/>
      <c r="X19" s="59"/>
      <c r="Y19" s="54" t="s">
        <v>53</v>
      </c>
      <c r="Z19" s="55"/>
    </row>
    <row r="20" spans="3:40" ht="15" customHeight="1">
      <c r="C20" s="127"/>
      <c r="D20" s="39"/>
      <c r="E20" s="40"/>
      <c r="F20" s="40"/>
      <c r="G20" s="40"/>
      <c r="H20" s="40"/>
      <c r="I20" s="41"/>
      <c r="J20" s="51"/>
      <c r="K20" s="52"/>
      <c r="L20" s="52"/>
      <c r="M20" s="52"/>
      <c r="N20" s="52"/>
      <c r="O20" s="52"/>
      <c r="P20" s="53"/>
      <c r="Q20" s="51"/>
      <c r="R20" s="52"/>
      <c r="S20" s="53"/>
      <c r="T20" s="60"/>
      <c r="U20" s="61"/>
      <c r="V20" s="61"/>
      <c r="W20" s="61"/>
      <c r="X20" s="61"/>
      <c r="Y20" s="56" t="s">
        <v>54</v>
      </c>
      <c r="Z20" s="57"/>
      <c r="AH20" s="5"/>
    </row>
    <row r="21" spans="3:40" ht="15" customHeight="1">
      <c r="C21" s="127"/>
      <c r="D21" s="33" t="s">
        <v>15</v>
      </c>
      <c r="E21" s="34"/>
      <c r="F21" s="34"/>
      <c r="G21" s="34"/>
      <c r="H21" s="34"/>
      <c r="I21" s="35"/>
      <c r="J21" s="93" t="s">
        <v>12</v>
      </c>
      <c r="K21" s="94"/>
      <c r="L21" s="94"/>
      <c r="M21" s="94"/>
      <c r="N21" s="94"/>
      <c r="O21" s="94"/>
      <c r="P21" s="95"/>
      <c r="Q21" s="93" t="s">
        <v>13</v>
      </c>
      <c r="R21" s="94"/>
      <c r="S21" s="95"/>
      <c r="T21" s="93" t="s">
        <v>16</v>
      </c>
      <c r="U21" s="94"/>
      <c r="V21" s="94"/>
      <c r="W21" s="94"/>
      <c r="X21" s="94"/>
      <c r="Y21" s="94"/>
      <c r="Z21" s="95"/>
    </row>
    <row r="22" spans="3:40" ht="15" customHeight="1">
      <c r="C22" s="127"/>
      <c r="D22" s="36"/>
      <c r="E22" s="37"/>
      <c r="F22" s="37"/>
      <c r="G22" s="37"/>
      <c r="H22" s="37"/>
      <c r="I22" s="38"/>
      <c r="J22" s="48"/>
      <c r="K22" s="49"/>
      <c r="L22" s="49"/>
      <c r="M22" s="49"/>
      <c r="N22" s="49"/>
      <c r="O22" s="49"/>
      <c r="P22" s="49"/>
      <c r="Q22" s="48"/>
      <c r="R22" s="49"/>
      <c r="S22" s="50"/>
      <c r="T22" s="58"/>
      <c r="U22" s="59"/>
      <c r="V22" s="59"/>
      <c r="W22" s="59"/>
      <c r="X22" s="59"/>
      <c r="Y22" s="54" t="s">
        <v>54</v>
      </c>
      <c r="Z22" s="55"/>
    </row>
    <row r="23" spans="3:40" ht="15" customHeight="1">
      <c r="C23" s="127"/>
      <c r="D23" s="39"/>
      <c r="E23" s="40"/>
      <c r="F23" s="40"/>
      <c r="G23" s="40"/>
      <c r="H23" s="40"/>
      <c r="I23" s="41"/>
      <c r="J23" s="51"/>
      <c r="K23" s="52"/>
      <c r="L23" s="52"/>
      <c r="M23" s="52"/>
      <c r="N23" s="52"/>
      <c r="O23" s="52"/>
      <c r="P23" s="52"/>
      <c r="Q23" s="51"/>
      <c r="R23" s="52"/>
      <c r="S23" s="53"/>
      <c r="T23" s="60"/>
      <c r="U23" s="61"/>
      <c r="V23" s="61"/>
      <c r="W23" s="61"/>
      <c r="X23" s="61"/>
      <c r="Y23" s="56"/>
      <c r="Z23" s="57"/>
      <c r="AH23" s="5"/>
    </row>
    <row r="24" spans="3:40" ht="30" customHeight="1">
      <c r="C24" s="127"/>
      <c r="D24" s="47" t="s">
        <v>17</v>
      </c>
      <c r="E24" s="34"/>
      <c r="F24" s="34"/>
      <c r="G24" s="34"/>
      <c r="H24" s="34"/>
      <c r="I24" s="35"/>
      <c r="J24" s="62" t="s">
        <v>59</v>
      </c>
      <c r="K24" s="63"/>
      <c r="L24" s="63"/>
      <c r="M24" s="63"/>
      <c r="N24" s="63"/>
      <c r="O24" s="63"/>
      <c r="P24" s="63"/>
      <c r="Q24" s="63"/>
      <c r="R24" s="63"/>
      <c r="S24" s="63"/>
      <c r="T24" s="63"/>
      <c r="U24" s="63"/>
      <c r="V24" s="63"/>
      <c r="W24" s="129" t="s">
        <v>60</v>
      </c>
      <c r="X24" s="129"/>
      <c r="Y24" s="129"/>
      <c r="Z24" s="130"/>
      <c r="AC24" s="6"/>
    </row>
    <row r="25" spans="3:40" ht="30" customHeight="1">
      <c r="C25" s="128"/>
      <c r="D25" s="47" t="s">
        <v>18</v>
      </c>
      <c r="E25" s="34"/>
      <c r="F25" s="34"/>
      <c r="G25" s="34"/>
      <c r="H25" s="34"/>
      <c r="I25" s="35"/>
      <c r="J25" s="96"/>
      <c r="K25" s="96"/>
      <c r="L25" s="96"/>
      <c r="M25" s="96"/>
      <c r="N25" s="96"/>
      <c r="O25" s="96"/>
      <c r="P25" s="96"/>
      <c r="Q25" s="42" t="s">
        <v>19</v>
      </c>
      <c r="R25" s="43"/>
      <c r="S25" s="43"/>
      <c r="T25" s="44"/>
      <c r="U25" s="45" t="s">
        <v>55</v>
      </c>
      <c r="V25" s="21"/>
      <c r="W25" s="21"/>
      <c r="X25" s="21"/>
      <c r="Y25" s="21"/>
      <c r="Z25" s="46"/>
    </row>
    <row r="26" spans="3:40" ht="69.95" customHeight="1">
      <c r="C26" s="123" t="s">
        <v>20</v>
      </c>
      <c r="D26" s="121"/>
      <c r="E26" s="121"/>
      <c r="F26" s="121"/>
      <c r="G26" s="121"/>
      <c r="H26" s="121"/>
      <c r="I26" s="122"/>
      <c r="J26" s="90"/>
      <c r="K26" s="91"/>
      <c r="L26" s="91"/>
      <c r="M26" s="91"/>
      <c r="N26" s="91"/>
      <c r="O26" s="91"/>
      <c r="P26" s="91"/>
      <c r="Q26" s="91"/>
      <c r="R26" s="91"/>
      <c r="S26" s="91"/>
      <c r="T26" s="91"/>
      <c r="U26" s="91"/>
      <c r="V26" s="91"/>
      <c r="W26" s="91"/>
      <c r="X26" s="91"/>
      <c r="Y26" s="91"/>
      <c r="Z26" s="92"/>
    </row>
    <row r="27" spans="3:40" ht="30" customHeight="1">
      <c r="C27" s="47" t="s">
        <v>21</v>
      </c>
      <c r="D27" s="34"/>
      <c r="E27" s="34"/>
      <c r="F27" s="34"/>
      <c r="G27" s="34"/>
      <c r="H27" s="34"/>
      <c r="I27" s="35"/>
      <c r="J27" s="62"/>
      <c r="K27" s="63"/>
      <c r="L27" s="63"/>
      <c r="M27" s="63"/>
      <c r="N27" s="63"/>
      <c r="O27" s="63"/>
      <c r="P27" s="63"/>
      <c r="Q27" s="64" t="s">
        <v>22</v>
      </c>
      <c r="R27" s="65"/>
      <c r="S27" s="65"/>
      <c r="T27" s="66"/>
      <c r="U27" s="45" t="s">
        <v>55</v>
      </c>
      <c r="V27" s="21"/>
      <c r="W27" s="21"/>
      <c r="X27" s="21"/>
      <c r="Y27" s="21"/>
      <c r="Z27" s="46"/>
      <c r="AD27" s="6"/>
    </row>
    <row r="28" spans="3:40" ht="30" customHeight="1">
      <c r="C28" s="120" t="s">
        <v>23</v>
      </c>
      <c r="D28" s="121"/>
      <c r="E28" s="121"/>
      <c r="F28" s="121"/>
      <c r="G28" s="121"/>
      <c r="H28" s="121"/>
      <c r="I28" s="122"/>
      <c r="J28" s="90"/>
      <c r="K28" s="91"/>
      <c r="L28" s="91"/>
      <c r="M28" s="91"/>
      <c r="N28" s="91"/>
      <c r="O28" s="91"/>
      <c r="P28" s="91"/>
      <c r="Q28" s="91"/>
      <c r="R28" s="91"/>
      <c r="S28" s="91"/>
      <c r="T28" s="91"/>
      <c r="U28" s="91"/>
      <c r="V28" s="91"/>
      <c r="W28" s="91"/>
      <c r="X28" s="91"/>
      <c r="Y28" s="91"/>
      <c r="Z28" s="92"/>
    </row>
    <row r="29" spans="3:40" ht="30" customHeight="1">
      <c r="C29" s="123" t="s">
        <v>24</v>
      </c>
      <c r="D29" s="124"/>
      <c r="E29" s="124"/>
      <c r="F29" s="124"/>
      <c r="G29" s="124"/>
      <c r="H29" s="124"/>
      <c r="I29" s="125"/>
      <c r="J29" s="90"/>
      <c r="K29" s="91"/>
      <c r="L29" s="91"/>
      <c r="M29" s="91"/>
      <c r="N29" s="91"/>
      <c r="O29" s="91"/>
      <c r="P29" s="91"/>
      <c r="Q29" s="91"/>
      <c r="R29" s="91"/>
      <c r="S29" s="91"/>
      <c r="T29" s="91"/>
      <c r="U29" s="91"/>
      <c r="V29" s="91"/>
      <c r="W29" s="91"/>
      <c r="X29" s="91"/>
      <c r="Y29" s="91"/>
      <c r="Z29" s="92"/>
      <c r="AB29" s="5"/>
    </row>
    <row r="30" spans="3:40" ht="30" customHeight="1">
      <c r="C30" s="120" t="s">
        <v>27</v>
      </c>
      <c r="D30" s="121"/>
      <c r="E30" s="121"/>
      <c r="F30" s="121"/>
      <c r="G30" s="121"/>
      <c r="H30" s="121"/>
      <c r="I30" s="122"/>
      <c r="J30" s="90"/>
      <c r="K30" s="91"/>
      <c r="L30" s="91"/>
      <c r="M30" s="91"/>
      <c r="N30" s="91"/>
      <c r="O30" s="91"/>
      <c r="P30" s="91"/>
      <c r="Q30" s="91"/>
      <c r="R30" s="91"/>
      <c r="S30" s="91"/>
      <c r="T30" s="91"/>
      <c r="U30" s="91"/>
      <c r="V30" s="91"/>
      <c r="W30" s="91"/>
      <c r="X30" s="91"/>
      <c r="Y30" s="91"/>
      <c r="Z30" s="92"/>
    </row>
    <row r="31" spans="3:40" ht="15" customHeight="1">
      <c r="C31" s="33" t="s">
        <v>25</v>
      </c>
      <c r="D31" s="34"/>
      <c r="E31" s="34"/>
      <c r="F31" s="34"/>
      <c r="G31" s="34"/>
      <c r="H31" s="34"/>
      <c r="I31" s="35"/>
      <c r="J31" s="67"/>
      <c r="K31" s="68"/>
      <c r="L31" s="68"/>
      <c r="M31" s="68"/>
      <c r="N31" s="68"/>
      <c r="O31" s="68"/>
      <c r="P31" s="68"/>
      <c r="Q31" s="68"/>
      <c r="R31" s="68"/>
      <c r="S31" s="68"/>
      <c r="T31" s="68"/>
      <c r="U31" s="68"/>
      <c r="V31" s="68"/>
      <c r="W31" s="68"/>
      <c r="X31" s="68"/>
      <c r="Y31" s="68"/>
      <c r="Z31" s="69"/>
    </row>
    <row r="32" spans="3:40" ht="15" customHeight="1">
      <c r="C32" s="36"/>
      <c r="D32" s="37"/>
      <c r="E32" s="37"/>
      <c r="F32" s="37"/>
      <c r="G32" s="37"/>
      <c r="H32" s="37"/>
      <c r="I32" s="38"/>
      <c r="J32" s="73"/>
      <c r="K32" s="74"/>
      <c r="L32" s="74"/>
      <c r="M32" s="74"/>
      <c r="N32" s="74"/>
      <c r="O32" s="74"/>
      <c r="P32" s="74"/>
      <c r="Q32" s="74"/>
      <c r="R32" s="74"/>
      <c r="S32" s="74"/>
      <c r="T32" s="74"/>
      <c r="U32" s="74"/>
      <c r="V32" s="74"/>
      <c r="W32" s="74"/>
      <c r="X32" s="74"/>
      <c r="Y32" s="74"/>
      <c r="Z32" s="75"/>
      <c r="AH32" s="5"/>
      <c r="AI32" s="5"/>
      <c r="AJ32" s="5"/>
      <c r="AK32" s="5"/>
      <c r="AL32" s="5"/>
      <c r="AM32" s="5"/>
      <c r="AN32" s="5"/>
    </row>
    <row r="33" spans="3:40" ht="15" customHeight="1">
      <c r="C33" s="39"/>
      <c r="D33" s="40"/>
      <c r="E33" s="40"/>
      <c r="F33" s="40"/>
      <c r="G33" s="40"/>
      <c r="H33" s="40"/>
      <c r="I33" s="41"/>
      <c r="J33" s="70"/>
      <c r="K33" s="71"/>
      <c r="L33" s="71"/>
      <c r="M33" s="71"/>
      <c r="N33" s="71"/>
      <c r="O33" s="71"/>
      <c r="P33" s="71"/>
      <c r="Q33" s="71"/>
      <c r="R33" s="71"/>
      <c r="S33" s="71"/>
      <c r="T33" s="71"/>
      <c r="U33" s="71"/>
      <c r="V33" s="71"/>
      <c r="W33" s="71"/>
      <c r="X33" s="71"/>
      <c r="Y33" s="71"/>
      <c r="Z33" s="72"/>
      <c r="AH33" s="5"/>
      <c r="AI33" s="5"/>
      <c r="AJ33" s="5"/>
      <c r="AK33" s="5"/>
      <c r="AL33" s="5"/>
      <c r="AM33" s="5"/>
      <c r="AN33" s="5"/>
    </row>
    <row r="34" spans="3:40" ht="50.1" customHeight="1">
      <c r="C34" s="123" t="s">
        <v>26</v>
      </c>
      <c r="D34" s="124"/>
      <c r="E34" s="124"/>
      <c r="F34" s="124"/>
      <c r="G34" s="124"/>
      <c r="H34" s="124"/>
      <c r="I34" s="125"/>
      <c r="J34" s="90"/>
      <c r="K34" s="91"/>
      <c r="L34" s="91"/>
      <c r="M34" s="91"/>
      <c r="N34" s="91"/>
      <c r="O34" s="91"/>
      <c r="P34" s="91"/>
      <c r="Q34" s="91"/>
      <c r="R34" s="91"/>
      <c r="S34" s="91"/>
      <c r="T34" s="91"/>
      <c r="U34" s="91"/>
      <c r="V34" s="91"/>
      <c r="W34" s="91"/>
      <c r="X34" s="91"/>
      <c r="Y34" s="91"/>
      <c r="Z34" s="92"/>
    </row>
    <row r="35" spans="3:40" ht="90" customHeight="1">
      <c r="C35" s="119" t="s">
        <v>57</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sheetData>
  <mergeCells count="76">
    <mergeCell ref="L24:V24"/>
    <mergeCell ref="W24:Z24"/>
    <mergeCell ref="C35:Z35"/>
    <mergeCell ref="J28:Z28"/>
    <mergeCell ref="C28:I28"/>
    <mergeCell ref="D16:I16"/>
    <mergeCell ref="J16:Z16"/>
    <mergeCell ref="C26:I26"/>
    <mergeCell ref="C34:I34"/>
    <mergeCell ref="J34:Z34"/>
    <mergeCell ref="C30:I30"/>
    <mergeCell ref="J30:Z30"/>
    <mergeCell ref="C29:I29"/>
    <mergeCell ref="J29:Z29"/>
    <mergeCell ref="C8:C25"/>
    <mergeCell ref="D8:I8"/>
    <mergeCell ref="J24:K24"/>
    <mergeCell ref="Y19:Z19"/>
    <mergeCell ref="Y20:Z20"/>
    <mergeCell ref="T19:X20"/>
    <mergeCell ref="C5:I5"/>
    <mergeCell ref="J5:Z5"/>
    <mergeCell ref="J6:Z6"/>
    <mergeCell ref="C6:I6"/>
    <mergeCell ref="J7:Z7"/>
    <mergeCell ref="D17:I17"/>
    <mergeCell ref="J17:Z17"/>
    <mergeCell ref="Q18:S18"/>
    <mergeCell ref="Q8:V8"/>
    <mergeCell ref="J15:R15"/>
    <mergeCell ref="J14:R14"/>
    <mergeCell ref="J13:R13"/>
    <mergeCell ref="T18:Z18"/>
    <mergeCell ref="D13:I15"/>
    <mergeCell ref="D18:I20"/>
    <mergeCell ref="J26:Z26"/>
    <mergeCell ref="C27:I27"/>
    <mergeCell ref="D21:I23"/>
    <mergeCell ref="T21:Z21"/>
    <mergeCell ref="J25:P25"/>
    <mergeCell ref="Q21:S21"/>
    <mergeCell ref="J21:P21"/>
    <mergeCell ref="S15:Z15"/>
    <mergeCell ref="S14:Z14"/>
    <mergeCell ref="S13:Z13"/>
    <mergeCell ref="Q19:S20"/>
    <mergeCell ref="J19:P20"/>
    <mergeCell ref="J18:P18"/>
    <mergeCell ref="C1:Q1"/>
    <mergeCell ref="Q9:T12"/>
    <mergeCell ref="D9:I12"/>
    <mergeCell ref="U9:Z12"/>
    <mergeCell ref="C7:I7"/>
    <mergeCell ref="K3:T3"/>
    <mergeCell ref="J8:P8"/>
    <mergeCell ref="C31:I33"/>
    <mergeCell ref="Q25:T25"/>
    <mergeCell ref="U25:Z25"/>
    <mergeCell ref="D25:I25"/>
    <mergeCell ref="Q22:S23"/>
    <mergeCell ref="J22:P23"/>
    <mergeCell ref="Y22:Z23"/>
    <mergeCell ref="T22:X23"/>
    <mergeCell ref="J27:P27"/>
    <mergeCell ref="Q27:T27"/>
    <mergeCell ref="U27:Z27"/>
    <mergeCell ref="J31:Z31"/>
    <mergeCell ref="J33:Z33"/>
    <mergeCell ref="J32:Z32"/>
    <mergeCell ref="D24:I24"/>
    <mergeCell ref="W8:X8"/>
    <mergeCell ref="Y8:Z8"/>
    <mergeCell ref="J9:P9"/>
    <mergeCell ref="J12:P12"/>
    <mergeCell ref="J11:P11"/>
    <mergeCell ref="J10:P10"/>
  </mergeCells>
  <phoneticPr fontId="1"/>
  <printOptions horizontalCentered="1" verticalCentered="1"/>
  <pageMargins left="0.39370078740157483" right="0.39370078740157483" top="0.35433070866141736"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
  <sheetViews>
    <sheetView workbookViewId="0">
      <selection activeCell="J7" sqref="J7"/>
    </sheetView>
  </sheetViews>
  <sheetFormatPr defaultColWidth="4.625" defaultRowHeight="13.5"/>
  <cols>
    <col min="1" max="1" width="7.125" bestFit="1" customWidth="1"/>
    <col min="2" max="6" width="4.625" customWidth="1"/>
  </cols>
  <sheetData>
    <row r="2" spans="1:18">
      <c r="A2" s="15" t="s">
        <v>28</v>
      </c>
      <c r="B2" s="15" t="str">
        <f>IFERROR(VLOOKUP(1,G2:K6,5,FALSE),"")&amp;IFERROR("、"&amp;VLOOKUP(2,G2:K6,5,FALSE),"")&amp;IFERROR("、"&amp;VLOOKUP(3,G2:K6,5,FALSE),"")&amp;IFERROR("、"&amp;VLOOKUP(4,G2:K6,5,FALSE),"")&amp;IFERROR("、"&amp;VLOOKUP(5,G2:K6,5,FALSE),"")</f>
        <v/>
      </c>
      <c r="G2" s="12" t="str">
        <f>IFERROR(RANK(H2,H2:H6,1),"")</f>
        <v/>
      </c>
      <c r="H2" s="11" t="str">
        <f>IF(J2=1,I2,"")</f>
        <v>$品名-1　コード</v>
      </c>
      <c r="I2" s="10" t="s">
        <v>31</v>
      </c>
      <c r="J2" s="7">
        <f>COUNTIF(K2,K2)</f>
        <v>1</v>
      </c>
      <c r="K2" s="7" t="str">
        <f>LEFT(L2,5)</f>
        <v>$品名-1</v>
      </c>
      <c r="L2" s="6" t="s">
        <v>32</v>
      </c>
      <c r="M2" s="9" t="str">
        <f>IFERROR(RANK(N2,N2:N6,1),"")</f>
        <v/>
      </c>
      <c r="N2" s="8" t="s">
        <v>31</v>
      </c>
      <c r="O2" s="8" t="s">
        <v>33</v>
      </c>
      <c r="P2" s="13" t="str">
        <f>IFERROR(RANK(Q2,Q2:Q6,1),"")</f>
        <v/>
      </c>
      <c r="Q2" s="14" t="s">
        <v>31</v>
      </c>
      <c r="R2" s="14" t="s">
        <v>34</v>
      </c>
    </row>
    <row r="3" spans="1:18">
      <c r="A3" s="15" t="s">
        <v>29</v>
      </c>
      <c r="B3" s="15" t="str">
        <f>IFERROR(VLOOKUP(1,M2:O6,3,FALSE),"")&amp;IFERROR("、"&amp;VLOOKUP(2,M2:O6,3,FALSE),"")&amp;IFERROR("、"&amp;VLOOKUP(3,M2:O6,3,FALSE),"")&amp;IFERROR("、"&amp;VLOOKUP(4,M2:O6,3,FALSE),"")&amp;IFERROR("、"&amp;VLOOKUP(5,M2:O6,3,FALSE),"")</f>
        <v/>
      </c>
      <c r="G3" s="12" t="str">
        <f>IFERROR(RANK(H3,H2:H6,1),"")</f>
        <v/>
      </c>
      <c r="H3" s="11" t="str">
        <f>IF(J3=1,I3,"")</f>
        <v>$品名-2　コード</v>
      </c>
      <c r="I3" s="10" t="s">
        <v>35</v>
      </c>
      <c r="J3" s="7">
        <f>COUNTIF(K2:K3,K3)</f>
        <v>1</v>
      </c>
      <c r="K3" s="7" t="str">
        <f>LEFT(L3,5)</f>
        <v>$品名-2</v>
      </c>
      <c r="L3" s="6" t="s">
        <v>36</v>
      </c>
      <c r="M3" s="9" t="str">
        <f>IFERROR(RANK(N3,N2:N6,1),"")</f>
        <v/>
      </c>
      <c r="N3" s="8" t="s">
        <v>35</v>
      </c>
      <c r="O3" s="8" t="s">
        <v>37</v>
      </c>
      <c r="P3" s="13" t="str">
        <f>IFERROR(RANK(Q3,Q2:Q6,1),"")</f>
        <v/>
      </c>
      <c r="Q3" s="14" t="s">
        <v>35</v>
      </c>
      <c r="R3" s="14" t="s">
        <v>38</v>
      </c>
    </row>
    <row r="4" spans="1:18">
      <c r="A4" s="15" t="s">
        <v>30</v>
      </c>
      <c r="B4" s="15" t="str">
        <f>IFERROR(TEXT(VLOOKUP(1,P2:R6,3,FALSE),"0.00"),"")&amp;IFERROR("、"&amp;TEXT(VLOOKUP(2,P2:R6,3,FALSE),"0.00"),"")&amp;IFERROR("、"&amp;TEXT(VLOOKUP(3,P2:R6,3,FALSE),"0.00"),"")&amp;IFERROR("、"&amp;TEXT(VLOOKUP(4,P2:R6,3,FALSE),"0.00"),"")&amp;IFERROR("、"&amp;TEXT(VLOOKUP(5,P2:R6,3,FALSE),"0.00"),"")</f>
        <v/>
      </c>
      <c r="G4" s="12" t="str">
        <f>IFERROR(RANK(H4,H2:H6,1),"")</f>
        <v/>
      </c>
      <c r="H4" s="11" t="str">
        <f>IF(J4=1,I4,"")</f>
        <v>$品名-3　コード</v>
      </c>
      <c r="I4" s="10" t="s">
        <v>39</v>
      </c>
      <c r="J4" s="7">
        <f>COUNTIF(K2:K4,K4)</f>
        <v>1</v>
      </c>
      <c r="K4" s="7" t="str">
        <f>LEFT(L4,5)</f>
        <v>$品名-3</v>
      </c>
      <c r="L4" s="6" t="s">
        <v>40</v>
      </c>
      <c r="M4" s="9" t="str">
        <f>IFERROR(RANK(N4,N2:N6,1),"")</f>
        <v/>
      </c>
      <c r="N4" s="8" t="s">
        <v>39</v>
      </c>
      <c r="O4" s="8" t="s">
        <v>41</v>
      </c>
      <c r="P4" s="13" t="str">
        <f>IFERROR(RANK(Q4,Q2:Q6,1),"")</f>
        <v/>
      </c>
      <c r="Q4" s="14" t="s">
        <v>39</v>
      </c>
      <c r="R4" s="14" t="s">
        <v>42</v>
      </c>
    </row>
    <row r="5" spans="1:18">
      <c r="G5" s="12" t="str">
        <f>IFERROR(RANK(H5,H2:H6,1),"")</f>
        <v/>
      </c>
      <c r="H5" s="11" t="str">
        <f>IF(J5=1,I5,"")</f>
        <v>$品名-4　コード</v>
      </c>
      <c r="I5" s="10" t="s">
        <v>43</v>
      </c>
      <c r="J5" s="7">
        <f>COUNTIF(K2:K5,K5)</f>
        <v>1</v>
      </c>
      <c r="K5" s="7" t="str">
        <f>LEFT(L5,5)</f>
        <v>$品名-4</v>
      </c>
      <c r="L5" s="6" t="s">
        <v>44</v>
      </c>
      <c r="M5" s="9" t="str">
        <f>IFERROR(RANK(N5,N2:N6,1),"")</f>
        <v/>
      </c>
      <c r="N5" s="8" t="s">
        <v>43</v>
      </c>
      <c r="O5" s="8" t="s">
        <v>45</v>
      </c>
      <c r="P5" s="13" t="str">
        <f>IFERROR(RANK(Q5,Q2:Q6,1),"")</f>
        <v/>
      </c>
      <c r="Q5" s="14" t="s">
        <v>43</v>
      </c>
      <c r="R5" s="14" t="s">
        <v>46</v>
      </c>
    </row>
    <row r="6" spans="1:18">
      <c r="G6" s="12" t="str">
        <f>IFERROR(RANK(H6,H2:H6,1),"")</f>
        <v/>
      </c>
      <c r="H6" s="11" t="str">
        <f>IF(J6=1,I6,"")</f>
        <v>$品名-5　コード</v>
      </c>
      <c r="I6" s="10" t="s">
        <v>47</v>
      </c>
      <c r="J6" s="7">
        <f>COUNTIF(K2:K6,K6)</f>
        <v>1</v>
      </c>
      <c r="K6" s="7" t="str">
        <f>LEFT(L6,5)</f>
        <v>$品名-5</v>
      </c>
      <c r="L6" s="6" t="s">
        <v>48</v>
      </c>
      <c r="M6" s="9" t="str">
        <f>IFERROR(RANK(N6,N2:N6,1),"")</f>
        <v/>
      </c>
      <c r="N6" s="8" t="s">
        <v>47</v>
      </c>
      <c r="O6" s="8" t="s">
        <v>49</v>
      </c>
      <c r="P6" s="13" t="str">
        <f>IFERROR(RANK(Q6,Q2:Q6,1),"")</f>
        <v/>
      </c>
      <c r="Q6" s="14" t="s">
        <v>47</v>
      </c>
      <c r="R6" s="14" t="s">
        <v>50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地下タンク</vt:lpstr>
      <vt:lpstr>04#P移動タンク品名</vt:lpstr>
      <vt:lpstr>地下タンク!Print_Area</vt:lpstr>
    </vt:vector>
  </TitlesOfParts>
  <Company>NEC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Administrator</cp:lastModifiedBy>
  <cp:lastPrinted>2023-03-03T02:04:50Z</cp:lastPrinted>
  <dcterms:created xsi:type="dcterms:W3CDTF">2002-01-16T09:40:05Z</dcterms:created>
  <dcterms:modified xsi:type="dcterms:W3CDTF">2023-03-03T02:05:01Z</dcterms:modified>
</cp:coreProperties>
</file>