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5548\Desktop\"/>
    </mc:Choice>
  </mc:AlternateContent>
  <workbookProtection workbookPassword="8649" lockStructure="1"/>
  <bookViews>
    <workbookView xWindow="480" yWindow="45" windowWidth="27900" windowHeight="1260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X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BF8" i="4" s="1"/>
  <c r="V6" i="5"/>
  <c r="BA8" i="4" s="1"/>
  <c r="U6" i="5"/>
  <c r="T6" i="5"/>
  <c r="AQ8" i="4" s="1"/>
  <c r="S6" i="5"/>
  <c r="R6" i="5"/>
  <c r="Q6" i="5"/>
  <c r="P6" i="5"/>
  <c r="O6" i="5"/>
  <c r="N6" i="5"/>
  <c r="M6" i="5"/>
  <c r="L6" i="5"/>
  <c r="Z8" i="4" s="1"/>
  <c r="K6" i="5"/>
  <c r="J6" i="5"/>
  <c r="J8" i="4" s="1"/>
  <c r="I6" i="5"/>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AV8" i="4"/>
  <c r="R8" i="4"/>
  <c r="B8" i="4"/>
  <c r="BY17" i="5" l="1"/>
  <c r="AG17" i="5"/>
  <c r="EQ16" i="5"/>
  <c r="DW16" i="5"/>
  <c r="DC16" i="5"/>
  <c r="BN16" i="5"/>
  <c r="AR16" i="5"/>
  <c r="FA10" i="5"/>
  <c r="EG10" i="5"/>
  <c r="DM10" i="5"/>
  <c r="CS10" i="5"/>
  <c r="BN10" i="5"/>
  <c r="AR10" i="5"/>
  <c r="FA16" i="5"/>
  <c r="DM16" i="5"/>
  <c r="BC16" i="5"/>
  <c r="EQ10" i="5"/>
  <c r="DC10" i="5"/>
  <c r="BC10" i="5"/>
  <c r="BK7" i="4"/>
  <c r="EG16" i="5"/>
  <c r="CS16" i="5"/>
  <c r="AG11" i="5"/>
  <c r="DW10" i="5"/>
  <c r="BY10" i="5"/>
  <c r="B10" i="5"/>
  <c r="E10" i="5"/>
  <c r="C10" i="5"/>
  <c r="D10" i="5"/>
  <c r="BW17" i="5" l="1"/>
  <c r="AE17" i="5"/>
  <c r="EO16" i="5"/>
  <c r="DU16" i="5"/>
  <c r="DA16" i="5"/>
  <c r="BL16" i="5"/>
  <c r="AP16" i="5"/>
  <c r="EY10" i="5"/>
  <c r="EE10" i="5"/>
  <c r="DK10" i="5"/>
  <c r="CQ10" i="5"/>
  <c r="BL10" i="5"/>
  <c r="AP10" i="5"/>
  <c r="EE16" i="5"/>
  <c r="CQ16" i="5"/>
  <c r="AE11" i="5"/>
  <c r="DU10" i="5"/>
  <c r="BW10" i="5"/>
  <c r="BA7" i="4"/>
  <c r="EY16" i="5"/>
  <c r="DK16" i="5"/>
  <c r="BA16" i="5"/>
  <c r="EO10" i="5"/>
  <c r="DA10" i="5"/>
  <c r="BA10" i="5"/>
  <c r="AD17" i="5"/>
  <c r="EX16" i="5"/>
  <c r="ED16" i="5"/>
  <c r="DJ16" i="5"/>
  <c r="CP16" i="5"/>
  <c r="AZ16" i="5"/>
  <c r="AD11" i="5"/>
  <c r="EN10" i="5"/>
  <c r="DT10" i="5"/>
  <c r="CZ10" i="5"/>
  <c r="BV10" i="5"/>
  <c r="AZ10" i="5"/>
  <c r="AV7" i="4"/>
  <c r="BV17" i="5"/>
  <c r="EN16" i="5"/>
  <c r="CZ16" i="5"/>
  <c r="AO16" i="5"/>
  <c r="ED10" i="5"/>
  <c r="CP10" i="5"/>
  <c r="AO10" i="5"/>
  <c r="BK10" i="5"/>
  <c r="DT16" i="5"/>
  <c r="BK16" i="5"/>
  <c r="EX10" i="5"/>
  <c r="DJ10" i="5"/>
  <c r="BU17" i="5"/>
  <c r="AC17" i="5"/>
  <c r="EM16" i="5"/>
  <c r="DS16" i="5"/>
  <c r="CY16" i="5"/>
  <c r="BJ16" i="5"/>
  <c r="AN16" i="5"/>
  <c r="EW10" i="5"/>
  <c r="EC10" i="5"/>
  <c r="DI10" i="5"/>
  <c r="CO10" i="5"/>
  <c r="BJ10" i="5"/>
  <c r="AN10" i="5"/>
  <c r="EW16" i="5"/>
  <c r="DI16" i="5"/>
  <c r="AY16" i="5"/>
  <c r="EM10" i="5"/>
  <c r="CY10" i="5"/>
  <c r="AY10" i="5"/>
  <c r="AQ7" i="4"/>
  <c r="EC16" i="5"/>
  <c r="CO16" i="5"/>
  <c r="AC11" i="5"/>
  <c r="DS10" i="5"/>
  <c r="BU10" i="5"/>
  <c r="BX17" i="5"/>
  <c r="EZ16" i="5"/>
  <c r="EF16" i="5"/>
  <c r="DL16" i="5"/>
  <c r="CR16" i="5"/>
  <c r="BB16" i="5"/>
  <c r="AF11" i="5"/>
  <c r="EP10" i="5"/>
  <c r="DV10" i="5"/>
  <c r="DB10" i="5"/>
  <c r="BX10" i="5"/>
  <c r="BB10" i="5"/>
  <c r="BF7" i="4"/>
  <c r="AF17" i="5"/>
  <c r="DV16" i="5"/>
  <c r="BM16" i="5"/>
  <c r="EZ10" i="5"/>
  <c r="DL10" i="5"/>
  <c r="BM10" i="5"/>
  <c r="EP16" i="5"/>
  <c r="DB16" i="5"/>
  <c r="AQ16" i="5"/>
  <c r="EF10" i="5"/>
  <c r="CR10" i="5"/>
  <c r="AQ10" i="5"/>
</calcChain>
</file>

<file path=xl/sharedStrings.xml><?xml version="1.0" encoding="utf-8"?>
<sst xmlns="http://schemas.openxmlformats.org/spreadsheetml/2006/main" count="312" uniqueCount="124">
  <si>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</si>
  <si>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</si>
  <si>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</si>
  <si>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</si>
  <si>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</si>
  <si>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</si>
  <si>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</si>
  <si>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</si>
  <si>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</si>
  <si>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</si>
  <si>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</si>
  <si>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</si>
  <si>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</si>
  <si>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</si>
  <si>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</si>
  <si>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</si>
  <si>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</si>
  <si>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</si>
  <si>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</si>
  <si>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</si>
  <si>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</si>
  <si>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</si>
  <si>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</si>
  <si>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</si>
  <si>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</si>
  <si>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</si>
  <si>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</si>
  <si>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</si>
  <si>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</si>
  <si>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</si>
  <si>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</si>
  <si>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</si>
  <si>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</si>
  <si>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</si>
  <si>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</si>
  <si>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</si>
  <si>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</si>
  <si>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</si>
  <si>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</si>
  <si>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</si>
  <si>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</si>
  <si>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</si>
  <si>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</si>
  <si>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</si>
  <si>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</si>
  <si>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</si>
  <si>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</si>
  <si>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</si>
  <si>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</si>
  <si>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</si>
  <si>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</si>
  <si>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</si>
  <si>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</si>
  <si>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</si>
  <si>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</si>
  <si>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</si>
  <si>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</si>
  <si>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</si>
  <si>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</si>
  <si>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</si>
  <si>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</si>
  <si>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</si>
  <si>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</si>
  <si>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</si>
  <si>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</si>
  <si>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</si>
  <si>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</si>
  <si>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</si>
  <si>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</si>
  <si>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</si>
  <si>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</si>
  <si>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</si>
  <si>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</si>
  <si>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</si>
  <si>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</si>
  <si>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</si>
  <si>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</si>
  <si>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</si>
  <si>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</si>
  <si>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</si>
  <si>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</si>
  <si>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</si>
  <si>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</si>
  <si>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</si>
  <si>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</si>
  <si>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</si>
  <si>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</si>
  <si>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</si>
  <si>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022012</t>
  </si>
  <si>
    <t>46</t>
  </si>
  <si>
    <t>03</t>
  </si>
  <si>
    <t>3</t>
  </si>
  <si>
    <t>000</t>
  </si>
  <si>
    <t>青森県　青森市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</si>
  <si>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</si>
  <si>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</si>
  <si>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</si>
  <si>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</si>
  <si>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</si>
  <si>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</si>
  <si>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</si>
  <si>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</si>
  <si>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</si>
  <si>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</si>
  <si>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</si>
  <si>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</si>
  <si>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</si>
  <si>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</si>
  <si>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</si>
  <si>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</si>
  <si>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</si>
  <si>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</si>
  <si>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</si>
  <si>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</si>
  <si>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</si>
  <si>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</si>
  <si>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</si>
  <si>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</si>
  <si>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</si>
  <si>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</si>
  <si>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</si>
  <si>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　走行キロ当たりの収入が一定規模確保されているものの、バスの運行1キロ当たりでどれだけの経費がかかっているかを表す指標である走行キロ当たりの運送原価が、民間事業者平均と比較すると2倍以上となっており、経費が過大となっている。
　バスの運行1キロ当たりでどれだけの人件費がかかっているかを表す指標である走行キロ当たりの人件費は、民間事業者平均値と比較すると2倍以上となっており、人件費が民間事業者と比較すると多額であるため、人件費の抑制に向けた取組が必要となる。
　車両1台の乗車定員に対する平均輸送人員の割合であり、バスの定員当たりでどの程度乗車しているかを表す指標である乗車効率をみてみると、公営企業平均値を下回っており、利用者のニーズに即した効率的なバスの運行になっていない状況が考えられるため、路線やダイヤの見直しが必要となる。</t>
    <rPh sb="1" eb="3">
      <t>ソウコウ</t>
    </rPh>
    <rPh sb="5" eb="6">
      <t>ア</t>
    </rPh>
    <rPh sb="9" eb="11">
      <t>シュウニュウ</t>
    </rPh>
    <rPh sb="12" eb="14">
      <t>イッテイ</t>
    </rPh>
    <rPh sb="14" eb="16">
      <t>キボ</t>
    </rPh>
    <rPh sb="16" eb="18">
      <t>カクホ</t>
    </rPh>
    <rPh sb="232" eb="234">
      <t>シャリョウ</t>
    </rPh>
    <rPh sb="235" eb="236">
      <t>ダイ</t>
    </rPh>
    <rPh sb="237" eb="239">
      <t>ジョウシャ</t>
    </rPh>
    <rPh sb="239" eb="241">
      <t>テイイン</t>
    </rPh>
    <rPh sb="242" eb="243">
      <t>タイ</t>
    </rPh>
    <rPh sb="245" eb="247">
      <t>ヘイキン</t>
    </rPh>
    <rPh sb="247" eb="249">
      <t>ユソウ</t>
    </rPh>
    <rPh sb="249" eb="251">
      <t>ジンイン</t>
    </rPh>
    <rPh sb="252" eb="254">
      <t>ワリアイ</t>
    </rPh>
    <rPh sb="261" eb="263">
      <t>テイイン</t>
    </rPh>
    <rPh sb="263" eb="264">
      <t>ア</t>
    </rPh>
    <rPh sb="269" eb="271">
      <t>テイド</t>
    </rPh>
    <rPh sb="271" eb="273">
      <t>ジョウシャ</t>
    </rPh>
    <rPh sb="279" eb="280">
      <t>アラワ</t>
    </rPh>
    <rPh sb="281" eb="283">
      <t>シヒョウ</t>
    </rPh>
    <rPh sb="286" eb="288">
      <t>ジョウシャ</t>
    </rPh>
    <rPh sb="288" eb="290">
      <t>コウリツ</t>
    </rPh>
    <rPh sb="297" eb="299">
      <t>コウエイ</t>
    </rPh>
    <rPh sb="299" eb="301">
      <t>キギョウ</t>
    </rPh>
    <rPh sb="301" eb="303">
      <t>ヘイキン</t>
    </rPh>
    <rPh sb="303" eb="304">
      <t>チ</t>
    </rPh>
    <rPh sb="305" eb="306">
      <t>シタ</t>
    </rPh>
    <rPh sb="306" eb="307">
      <t>マワ</t>
    </rPh>
    <rPh sb="312" eb="314">
      <t>リヨウ</t>
    </rPh>
    <rPh sb="314" eb="315">
      <t>シャ</t>
    </rPh>
    <rPh sb="320" eb="321">
      <t>ソク</t>
    </rPh>
    <rPh sb="323" eb="325">
      <t>コウリツ</t>
    </rPh>
    <rPh sb="325" eb="326">
      <t>テキ</t>
    </rPh>
    <rPh sb="330" eb="332">
      <t>ウンコウ</t>
    </rPh>
    <rPh sb="339" eb="341">
      <t>ジョウキョウ</t>
    </rPh>
    <rPh sb="342" eb="343">
      <t>カンガ</t>
    </rPh>
    <rPh sb="350" eb="352">
      <t>ロセン</t>
    </rPh>
    <rPh sb="357" eb="359">
      <t>ミナオ</t>
    </rPh>
    <rPh sb="361" eb="363">
      <t>ヒツヨウ</t>
    </rPh>
    <phoneticPr fontId="4"/>
  </si>
  <si>
    <t>　当該年度において、料金収入や一般会計からの繰入金等の収益で、人件費や燃料費等の費用をどの程度賄えているかを表す指標の経常収支比率は100％以上となっていることが望ましいが、H26年度までは100％を下回っており、公営企業平均と比較しても下回っている状況で経営状況は単年度で赤字の状態が続いている。
　H27年度の経常収支比率は、人件費等の営業費用の減少により100％を超えることとなったが、人件費や燃料費等の費用が一般会計等の他会計の負担によってどの程度賄われているかを表す指標である他会計負担比率は増加傾向にあり、利用者がバスを１回利用するに当たり、一般会計等の他会計がどれだけ負担しているかを表す指標である利用者１回当たり他会計負担額についても平均値を上回っている状況であり、一般会計からの他会計補助金への依存度が高く独立採算制の観点からみて厳しい状況である。
　また、短期的な債務の支払能力を表す指標である流動比率についても、100％以上であることが望ましいが、どの年度も大きく下回っており、資金不足を解消するためにも、収支状況を改善し現預金等の資金確保が出来るように、経営改善を図ることが必要である。
　これらの状況から、経営改善を図ることが必要であり、そのためには、民間活力の活用や利用者ニーズを踏まえたダイヤの見直しを検討していく必要がある。
　</t>
    <rPh sb="1" eb="3">
      <t>トウガイ</t>
    </rPh>
    <rPh sb="3" eb="5">
      <t>ネンド</t>
    </rPh>
    <rPh sb="10" eb="12">
      <t>リョウキン</t>
    </rPh>
    <rPh sb="12" eb="14">
      <t>シュウニュウ</t>
    </rPh>
    <rPh sb="15" eb="17">
      <t>イッパン</t>
    </rPh>
    <rPh sb="17" eb="19">
      <t>カイケイ</t>
    </rPh>
    <rPh sb="22" eb="24">
      <t>クリイレ</t>
    </rPh>
    <rPh sb="24" eb="25">
      <t>キン</t>
    </rPh>
    <rPh sb="25" eb="26">
      <t>トウ</t>
    </rPh>
    <rPh sb="27" eb="29">
      <t>シュウエキ</t>
    </rPh>
    <rPh sb="31" eb="34">
      <t>ジンケンヒ</t>
    </rPh>
    <rPh sb="35" eb="39">
      <t>ネンリョウヒトウ</t>
    </rPh>
    <rPh sb="40" eb="42">
      <t>ヒヨウ</t>
    </rPh>
    <rPh sb="45" eb="47">
      <t>テイド</t>
    </rPh>
    <rPh sb="47" eb="48">
      <t>マカナ</t>
    </rPh>
    <rPh sb="54" eb="55">
      <t>アラワ</t>
    </rPh>
    <rPh sb="56" eb="58">
      <t>シヒョウ</t>
    </rPh>
    <rPh sb="59" eb="61">
      <t>ケイジョウ</t>
    </rPh>
    <rPh sb="61" eb="63">
      <t>シュウシ</t>
    </rPh>
    <rPh sb="63" eb="65">
      <t>ヒリツ</t>
    </rPh>
    <rPh sb="70" eb="72">
      <t>イジョウ</t>
    </rPh>
    <rPh sb="81" eb="82">
      <t>ノゾ</t>
    </rPh>
    <rPh sb="90" eb="92">
      <t>ネンド</t>
    </rPh>
    <rPh sb="100" eb="102">
      <t>シタマワ</t>
    </rPh>
    <rPh sb="107" eb="109">
      <t>コウエイ</t>
    </rPh>
    <rPh sb="109" eb="111">
      <t>キギョウ</t>
    </rPh>
    <rPh sb="111" eb="113">
      <t>ヘイキン</t>
    </rPh>
    <rPh sb="114" eb="116">
      <t>ヒカク</t>
    </rPh>
    <rPh sb="119" eb="121">
      <t>シタマワ</t>
    </rPh>
    <rPh sb="125" eb="127">
      <t>ジョウキョウ</t>
    </rPh>
    <rPh sb="128" eb="130">
      <t>ケイエイ</t>
    </rPh>
    <rPh sb="130" eb="132">
      <t>ジョウキョウ</t>
    </rPh>
    <rPh sb="133" eb="136">
      <t>タンネンド</t>
    </rPh>
    <rPh sb="137" eb="139">
      <t>アカジ</t>
    </rPh>
    <rPh sb="140" eb="142">
      <t>ジョウタイ</t>
    </rPh>
    <rPh sb="143" eb="144">
      <t>ツヅ</t>
    </rPh>
    <rPh sb="154" eb="156">
      <t>ネンド</t>
    </rPh>
    <rPh sb="157" eb="159">
      <t>ケイジョウ</t>
    </rPh>
    <rPh sb="159" eb="161">
      <t>シュウシ</t>
    </rPh>
    <rPh sb="161" eb="163">
      <t>ヒリツ</t>
    </rPh>
    <rPh sb="165" eb="169">
      <t>ジンケンヒトウ</t>
    </rPh>
    <rPh sb="170" eb="172">
      <t>エイギョウ</t>
    </rPh>
    <rPh sb="172" eb="174">
      <t>ヒヨウ</t>
    </rPh>
    <rPh sb="175" eb="177">
      <t>ゲンショウ</t>
    </rPh>
    <rPh sb="185" eb="186">
      <t>コ</t>
    </rPh>
    <rPh sb="200" eb="203">
      <t>ネンリョウヒ</t>
    </rPh>
    <rPh sb="243" eb="244">
      <t>ホカ</t>
    </rPh>
    <rPh sb="244" eb="246">
      <t>カイケイ</t>
    </rPh>
    <rPh sb="246" eb="248">
      <t>フタン</t>
    </rPh>
    <rPh sb="248" eb="250">
      <t>ヒリツ</t>
    </rPh>
    <rPh sb="251" eb="253">
      <t>ゾウカ</t>
    </rPh>
    <rPh sb="253" eb="255">
      <t>ケイコウ</t>
    </rPh>
    <rPh sb="325" eb="327">
      <t>ヘイキン</t>
    </rPh>
    <rPh sb="327" eb="328">
      <t>チ</t>
    </rPh>
    <rPh sb="329" eb="331">
      <t>ウワマワ</t>
    </rPh>
    <rPh sb="335" eb="337">
      <t>ジョウキョウ</t>
    </rPh>
    <rPh sb="341" eb="343">
      <t>イッパン</t>
    </rPh>
    <rPh sb="343" eb="345">
      <t>カイケイ</t>
    </rPh>
    <rPh sb="348" eb="349">
      <t>タ</t>
    </rPh>
    <rPh sb="349" eb="351">
      <t>カイケイ</t>
    </rPh>
    <rPh sb="351" eb="354">
      <t>ホジョキン</t>
    </rPh>
    <rPh sb="356" eb="359">
      <t>イゾンド</t>
    </rPh>
    <rPh sb="360" eb="361">
      <t>タカ</t>
    </rPh>
    <rPh sb="362" eb="364">
      <t>ドクリツ</t>
    </rPh>
    <rPh sb="364" eb="366">
      <t>サイサン</t>
    </rPh>
    <rPh sb="366" eb="367">
      <t>セイ</t>
    </rPh>
    <rPh sb="368" eb="370">
      <t>カンテン</t>
    </rPh>
    <rPh sb="374" eb="375">
      <t>キビ</t>
    </rPh>
    <rPh sb="377" eb="379">
      <t>ジョウキョウ</t>
    </rPh>
    <rPh sb="437" eb="439">
      <t>ネンド</t>
    </rPh>
    <rPh sb="440" eb="441">
      <t>オオ</t>
    </rPh>
    <rPh sb="482" eb="484">
      <t>デキ</t>
    </rPh>
    <rPh sb="511" eb="513">
      <t>ジョウキョウ</t>
    </rPh>
    <rPh sb="516" eb="518">
      <t>ケイエイ</t>
    </rPh>
    <rPh sb="518" eb="520">
      <t>カイゼン</t>
    </rPh>
    <rPh sb="521" eb="522">
      <t>ハカ</t>
    </rPh>
    <rPh sb="526" eb="528">
      <t>ヒツヨウ</t>
    </rPh>
    <rPh sb="539" eb="541">
      <t>ミンカン</t>
    </rPh>
    <rPh sb="541" eb="543">
      <t>カツリョク</t>
    </rPh>
    <rPh sb="544" eb="546">
      <t>カツヨウ</t>
    </rPh>
    <rPh sb="547" eb="550">
      <t>リヨウシャ</t>
    </rPh>
    <rPh sb="554" eb="555">
      <t>フ</t>
    </rPh>
    <rPh sb="562" eb="564">
      <t>ミナオ</t>
    </rPh>
    <rPh sb="572" eb="574">
      <t>ヒツヨウ</t>
    </rPh>
    <phoneticPr fontId="4"/>
  </si>
  <si>
    <t>　本市の自動車運送事業の主な課題として、①人件費が高く、②一般会計からの繰入金への依存体制が高い状況である。
　これらの課題解決に向けて、一部路線の外部委託など民間活力の活用を検討し、運行の効率化を図るとともに、人件費の抑制など経費削減に取り組みながら、住民ニーズを把握した、路線の再編やダイヤの見直しの検討が必要である。
　また、平成32年度までに策定を予定している経営戦略の策定過程のなかでも、課題解決のための方策について検討を進めていく。
　</t>
    <rPh sb="1" eb="2">
      <t>ホン</t>
    </rPh>
    <rPh sb="2" eb="3">
      <t>シ</t>
    </rPh>
    <rPh sb="4" eb="7">
      <t>ジドウシャ</t>
    </rPh>
    <rPh sb="7" eb="9">
      <t>ウンソウ</t>
    </rPh>
    <rPh sb="9" eb="11">
      <t>ジギョウ</t>
    </rPh>
    <rPh sb="12" eb="13">
      <t>オモ</t>
    </rPh>
    <rPh sb="14" eb="16">
      <t>カダイ</t>
    </rPh>
    <rPh sb="21" eb="24">
      <t>ジンケンヒ</t>
    </rPh>
    <rPh sb="25" eb="26">
      <t>タカ</t>
    </rPh>
    <rPh sb="60" eb="62">
      <t>カダイ</t>
    </rPh>
    <rPh sb="62" eb="64">
      <t>カイケツ</t>
    </rPh>
    <rPh sb="65" eb="66">
      <t>ム</t>
    </rPh>
    <rPh sb="92" eb="94">
      <t>ウンコウ</t>
    </rPh>
    <rPh sb="95" eb="98">
      <t>コウリツカ</t>
    </rPh>
    <rPh sb="99" eb="100">
      <t>ハカ</t>
    </rPh>
    <rPh sb="106" eb="109">
      <t>ジンケンヒ</t>
    </rPh>
    <rPh sb="110" eb="112">
      <t>ヨクセイ</t>
    </rPh>
    <rPh sb="114" eb="116">
      <t>ケイヒ</t>
    </rPh>
    <rPh sb="116" eb="118">
      <t>サクゲン</t>
    </rPh>
    <rPh sb="119" eb="120">
      <t>ト</t>
    </rPh>
    <rPh sb="121" eb="122">
      <t>ク</t>
    </rPh>
    <rPh sb="152" eb="154">
      <t>ケントウ</t>
    </rPh>
    <rPh sb="155" eb="157">
      <t>ヒツヨウ</t>
    </rPh>
    <rPh sb="189" eb="191">
      <t>サクテイ</t>
    </rPh>
    <rPh sb="191" eb="193">
      <t>カテイ</t>
    </rPh>
    <rPh sb="199" eb="201">
      <t>カダイ</t>
    </rPh>
    <rPh sb="201" eb="203">
      <t>カイケツ</t>
    </rPh>
    <rPh sb="207" eb="209">
      <t>ホウサク</t>
    </rPh>
    <rPh sb="213" eb="215">
      <t>ケントウ</t>
    </rPh>
    <rPh sb="216" eb="21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</si>
</sst>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94.5</c:v>
                </c:pt>
                <c:pt idx="1">
                  <c:v>91.2</c:v>
                </c:pt>
                <c:pt idx="2">
                  <c:v>92.3</c:v>
                </c:pt>
                <c:pt idx="3">
                  <c:v>97.5</c:v>
                </c:pt>
                <c:pt idx="4">
                  <c:v>105.9</c:v>
                </c:pt>
              </c:numCache>
            </c:numRef>
          </c:val>
        </c:ser>
        <c:dLbls>
          <c:showLegendKey val="0"/>
          <c:showVal val="0"/>
          <c:showCatName val="0"/>
          <c:showSerName val="0"/>
          <c:showPercent val="0"/>
          <c:showBubbleSize val="0"/>
        </c:dLbls>
        <c:gapWidth val="180"/>
        <c:overlap val="-90"/>
        <c:axId val="169739880"/>
        <c:axId val="169740272"/>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9739880"/>
        <c:axId val="169740272"/>
      </c:lineChart>
      <c:catAx>
        <c:axId val="169739880"/>
        <c:scaling>
          <c:orientation val="minMax"/>
        </c:scaling>
        <c:delete val="0"/>
        <c:axPos val="b"/>
        <c:numFmt formatCode="ge" sourceLinked="1"/>
        <c:majorTickMark val="none"/>
        <c:minorTickMark val="none"/>
        <c:tickLblPos val="none"/>
        <c:crossAx val="169740272"/>
        <c:crosses val="autoZero"/>
        <c:auto val="0"/>
        <c:lblAlgn val="ctr"/>
        <c:lblOffset val="100"/>
        <c:noMultiLvlLbl val="1"/>
      </c:catAx>
      <c:valAx>
        <c:axId val="16974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739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80.900000000000006</c:v>
                </c:pt>
                <c:pt idx="1">
                  <c:v>81</c:v>
                </c:pt>
                <c:pt idx="2">
                  <c:v>84.7</c:v>
                </c:pt>
                <c:pt idx="3">
                  <c:v>84.5</c:v>
                </c:pt>
                <c:pt idx="4">
                  <c:v>87.4</c:v>
                </c:pt>
              </c:numCache>
            </c:numRef>
          </c:val>
        </c:ser>
        <c:dLbls>
          <c:showLegendKey val="0"/>
          <c:showVal val="0"/>
          <c:showCatName val="0"/>
          <c:showSerName val="0"/>
          <c:showPercent val="0"/>
          <c:showBubbleSize val="0"/>
        </c:dLbls>
        <c:gapWidth val="180"/>
        <c:overlap val="-90"/>
        <c:axId val="169741056"/>
        <c:axId val="169741448"/>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9741056"/>
        <c:axId val="169741448"/>
      </c:lineChart>
      <c:catAx>
        <c:axId val="169741056"/>
        <c:scaling>
          <c:orientation val="minMax"/>
        </c:scaling>
        <c:delete val="0"/>
        <c:axPos val="b"/>
        <c:numFmt formatCode="ge" sourceLinked="1"/>
        <c:majorTickMark val="none"/>
        <c:minorTickMark val="none"/>
        <c:tickLblPos val="none"/>
        <c:crossAx val="169741448"/>
        <c:crosses val="autoZero"/>
        <c:auto val="0"/>
        <c:lblAlgn val="ctr"/>
        <c:lblOffset val="100"/>
        <c:noMultiLvlLbl val="1"/>
      </c:catAx>
      <c:valAx>
        <c:axId val="16974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741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46</c:v>
                </c:pt>
                <c:pt idx="1">
                  <c:v>39.9</c:v>
                </c:pt>
                <c:pt idx="2">
                  <c:v>33.5</c:v>
                </c:pt>
                <c:pt idx="3">
                  <c:v>20.3</c:v>
                </c:pt>
                <c:pt idx="4">
                  <c:v>34.4</c:v>
                </c:pt>
              </c:numCache>
            </c:numRef>
          </c:val>
        </c:ser>
        <c:dLbls>
          <c:showLegendKey val="0"/>
          <c:showVal val="0"/>
          <c:showCatName val="0"/>
          <c:showSerName val="0"/>
          <c:showPercent val="0"/>
          <c:showBubbleSize val="0"/>
        </c:dLbls>
        <c:gapWidth val="180"/>
        <c:overlap val="-90"/>
        <c:axId val="169742232"/>
        <c:axId val="169742624"/>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9742232"/>
        <c:axId val="169742624"/>
      </c:lineChart>
      <c:catAx>
        <c:axId val="169742232"/>
        <c:scaling>
          <c:orientation val="minMax"/>
        </c:scaling>
        <c:delete val="0"/>
        <c:axPos val="b"/>
        <c:numFmt formatCode="ge" sourceLinked="1"/>
        <c:majorTickMark val="none"/>
        <c:minorTickMark val="none"/>
        <c:tickLblPos val="none"/>
        <c:crossAx val="169742624"/>
        <c:crosses val="autoZero"/>
        <c:auto val="0"/>
        <c:lblAlgn val="ctr"/>
        <c:lblOffset val="100"/>
        <c:noMultiLvlLbl val="1"/>
      </c:catAx>
      <c:valAx>
        <c:axId val="16974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742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56.4</c:v>
                </c:pt>
                <c:pt idx="1">
                  <c:v>41.4</c:v>
                </c:pt>
                <c:pt idx="2">
                  <c:v>26.3</c:v>
                </c:pt>
                <c:pt idx="3">
                  <c:v>23.1</c:v>
                </c:pt>
                <c:pt idx="4">
                  <c:v>37.200000000000003</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337.8</c:v>
                </c:pt>
                <c:pt idx="1">
                  <c:v>323</c:v>
                </c:pt>
                <c:pt idx="2">
                  <c:v>313.8</c:v>
                </c:pt>
                <c:pt idx="3">
                  <c:v>327.10000000000002</c:v>
                </c:pt>
                <c:pt idx="4">
                  <c:v>305.39999999999998</c:v>
                </c:pt>
              </c:numCache>
            </c:numRef>
          </c:val>
        </c:ser>
        <c:dLbls>
          <c:showLegendKey val="0"/>
          <c:showVal val="0"/>
          <c:showCatName val="0"/>
          <c:showSerName val="0"/>
          <c:showPercent val="0"/>
          <c:showBubbleSize val="0"/>
        </c:dLbls>
        <c:gapWidth val="150"/>
        <c:axId val="169743408"/>
        <c:axId val="16974380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169743408"/>
        <c:axId val="169743800"/>
      </c:lineChart>
      <c:catAx>
        <c:axId val="169743408"/>
        <c:scaling>
          <c:orientation val="minMax"/>
        </c:scaling>
        <c:delete val="0"/>
        <c:axPos val="b"/>
        <c:numFmt formatCode="ge" sourceLinked="1"/>
        <c:majorTickMark val="none"/>
        <c:minorTickMark val="none"/>
        <c:tickLblPos val="none"/>
        <c:crossAx val="169743800"/>
        <c:crosses val="autoZero"/>
        <c:auto val="0"/>
        <c:lblAlgn val="ctr"/>
        <c:lblOffset val="100"/>
        <c:noMultiLvlLbl val="1"/>
      </c:catAx>
      <c:valAx>
        <c:axId val="16974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743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16.7</c:v>
                </c:pt>
                <c:pt idx="1">
                  <c:v>12.8</c:v>
                </c:pt>
                <c:pt idx="2">
                  <c:v>8.4</c:v>
                </c:pt>
                <c:pt idx="3">
                  <c:v>7.1</c:v>
                </c:pt>
                <c:pt idx="4">
                  <c:v>12.2</c:v>
                </c:pt>
              </c:numCache>
            </c:numRef>
          </c:val>
        </c:ser>
        <c:dLbls>
          <c:showLegendKey val="0"/>
          <c:showVal val="0"/>
          <c:showCatName val="0"/>
          <c:showSerName val="0"/>
          <c:showPercent val="0"/>
          <c:showBubbleSize val="0"/>
        </c:dLbls>
        <c:gapWidth val="180"/>
        <c:overlap val="-90"/>
        <c:axId val="172312064"/>
        <c:axId val="172312456"/>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172312064"/>
        <c:axId val="172312456"/>
      </c:lineChart>
      <c:catAx>
        <c:axId val="172312064"/>
        <c:scaling>
          <c:orientation val="minMax"/>
        </c:scaling>
        <c:delete val="0"/>
        <c:axPos val="b"/>
        <c:numFmt formatCode="ge" sourceLinked="1"/>
        <c:majorTickMark val="none"/>
        <c:minorTickMark val="none"/>
        <c:tickLblPos val="none"/>
        <c:crossAx val="172312456"/>
        <c:crosses val="autoZero"/>
        <c:auto val="0"/>
        <c:lblAlgn val="ctr"/>
        <c:lblOffset val="100"/>
        <c:noMultiLvlLbl val="1"/>
      </c:catAx>
      <c:valAx>
        <c:axId val="17231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312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18.899999999999999</c:v>
                </c:pt>
                <c:pt idx="1">
                  <c:v>30.4</c:v>
                </c:pt>
                <c:pt idx="2">
                  <c:v>25</c:v>
                </c:pt>
                <c:pt idx="3">
                  <c:v>26.1</c:v>
                </c:pt>
                <c:pt idx="4">
                  <c:v>32.799999999999997</c:v>
                </c:pt>
              </c:numCache>
            </c:numRef>
          </c:val>
        </c:ser>
        <c:dLbls>
          <c:showLegendKey val="0"/>
          <c:showVal val="0"/>
          <c:showCatName val="0"/>
          <c:showSerName val="0"/>
          <c:showPercent val="0"/>
          <c:showBubbleSize val="0"/>
        </c:dLbls>
        <c:gapWidth val="180"/>
        <c:overlap val="-90"/>
        <c:axId val="172311672"/>
        <c:axId val="17231128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172311672"/>
        <c:axId val="172311280"/>
      </c:lineChart>
      <c:catAx>
        <c:axId val="172311672"/>
        <c:scaling>
          <c:orientation val="minMax"/>
        </c:scaling>
        <c:delete val="0"/>
        <c:axPos val="b"/>
        <c:numFmt formatCode="ge" sourceLinked="1"/>
        <c:majorTickMark val="none"/>
        <c:minorTickMark val="none"/>
        <c:tickLblPos val="none"/>
        <c:crossAx val="172311280"/>
        <c:crosses val="autoZero"/>
        <c:auto val="0"/>
        <c:lblAlgn val="ctr"/>
        <c:lblOffset val="100"/>
        <c:noMultiLvlLbl val="1"/>
      </c:catAx>
      <c:valAx>
        <c:axId val="17231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311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75.8</c:v>
                </c:pt>
                <c:pt idx="1">
                  <c:v>71.900000000000006</c:v>
                </c:pt>
                <c:pt idx="2">
                  <c:v>74.400000000000006</c:v>
                </c:pt>
                <c:pt idx="3">
                  <c:v>73.8</c:v>
                </c:pt>
                <c:pt idx="4">
                  <c:v>72.7</c:v>
                </c:pt>
              </c:numCache>
            </c:numRef>
          </c:val>
        </c:ser>
        <c:dLbls>
          <c:showLegendKey val="0"/>
          <c:showVal val="0"/>
          <c:showCatName val="0"/>
          <c:showSerName val="0"/>
          <c:showPercent val="0"/>
          <c:showBubbleSize val="0"/>
        </c:dLbls>
        <c:gapWidth val="180"/>
        <c:overlap val="-90"/>
        <c:axId val="172310496"/>
        <c:axId val="17231324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172310496"/>
        <c:axId val="172313240"/>
      </c:lineChart>
      <c:catAx>
        <c:axId val="172310496"/>
        <c:scaling>
          <c:orientation val="minMax"/>
        </c:scaling>
        <c:delete val="0"/>
        <c:axPos val="b"/>
        <c:numFmt formatCode="ge" sourceLinked="1"/>
        <c:majorTickMark val="none"/>
        <c:minorTickMark val="none"/>
        <c:tickLblPos val="none"/>
        <c:crossAx val="172313240"/>
        <c:crosses val="autoZero"/>
        <c:auto val="0"/>
        <c:lblAlgn val="ctr"/>
        <c:lblOffset val="100"/>
        <c:noMultiLvlLbl val="1"/>
      </c:catAx>
      <c:valAx>
        <c:axId val="17231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310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432.3</c:v>
                </c:pt>
                <c:pt idx="1">
                  <c:v>405.02</c:v>
                </c:pt>
                <c:pt idx="2">
                  <c:v>399.94</c:v>
                </c:pt>
                <c:pt idx="3">
                  <c:v>473.3</c:v>
                </c:pt>
                <c:pt idx="4">
                  <c:v>415.48</c:v>
                </c:pt>
              </c:numCache>
            </c:numRef>
          </c:val>
        </c:ser>
        <c:dLbls>
          <c:showLegendKey val="0"/>
          <c:showVal val="0"/>
          <c:showCatName val="0"/>
          <c:showSerName val="0"/>
          <c:showPercent val="0"/>
          <c:showBubbleSize val="0"/>
        </c:dLbls>
        <c:gapWidth val="180"/>
        <c:overlap val="-90"/>
        <c:axId val="172314024"/>
        <c:axId val="172609288"/>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170.48</c:v>
                </c:pt>
                <c:pt idx="1">
                  <c:v>172.38</c:v>
                </c:pt>
                <c:pt idx="2">
                  <c:v>175.48</c:v>
                </c:pt>
                <c:pt idx="3">
                  <c:v>178.87</c:v>
                </c:pt>
                <c:pt idx="4">
                  <c:v>186.85</c:v>
                </c:pt>
              </c:numCache>
            </c:numRef>
          </c:val>
          <c:smooth val="0"/>
        </c:ser>
        <c:dLbls>
          <c:showLegendKey val="0"/>
          <c:showVal val="0"/>
          <c:showCatName val="0"/>
          <c:showSerName val="0"/>
          <c:showPercent val="0"/>
          <c:showBubbleSize val="0"/>
        </c:dLbls>
        <c:marker val="1"/>
        <c:smooth val="0"/>
        <c:axId val="172314024"/>
        <c:axId val="172609288"/>
      </c:lineChart>
      <c:catAx>
        <c:axId val="172314024"/>
        <c:scaling>
          <c:orientation val="minMax"/>
        </c:scaling>
        <c:delete val="0"/>
        <c:axPos val="b"/>
        <c:numFmt formatCode="ge" sourceLinked="1"/>
        <c:majorTickMark val="none"/>
        <c:minorTickMark val="none"/>
        <c:tickLblPos val="none"/>
        <c:crossAx val="172609288"/>
        <c:crosses val="autoZero"/>
        <c:auto val="0"/>
        <c:lblAlgn val="ctr"/>
        <c:lblOffset val="100"/>
        <c:noMultiLvlLbl val="1"/>
      </c:catAx>
      <c:valAx>
        <c:axId val="1726092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314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680.24</c:v>
                </c:pt>
                <c:pt idx="1">
                  <c:v>657.97</c:v>
                </c:pt>
                <c:pt idx="2">
                  <c:v>665.31</c:v>
                </c:pt>
                <c:pt idx="3">
                  <c:v>702.49</c:v>
                </c:pt>
                <c:pt idx="4">
                  <c:v>663.61</c:v>
                </c:pt>
              </c:numCache>
            </c:numRef>
          </c:val>
        </c:ser>
        <c:dLbls>
          <c:showLegendKey val="0"/>
          <c:showVal val="0"/>
          <c:showCatName val="0"/>
          <c:showSerName val="0"/>
          <c:showPercent val="0"/>
          <c:showBubbleSize val="0"/>
        </c:dLbls>
        <c:gapWidth val="180"/>
        <c:overlap val="-90"/>
        <c:axId val="172610072"/>
        <c:axId val="172610464"/>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295.89999999999998</c:v>
                </c:pt>
                <c:pt idx="1">
                  <c:v>298.77999999999997</c:v>
                </c:pt>
                <c:pt idx="2">
                  <c:v>307.77</c:v>
                </c:pt>
                <c:pt idx="3">
                  <c:v>314.11</c:v>
                </c:pt>
                <c:pt idx="4">
                  <c:v>319.07</c:v>
                </c:pt>
              </c:numCache>
            </c:numRef>
          </c:val>
          <c:smooth val="0"/>
        </c:ser>
        <c:dLbls>
          <c:showLegendKey val="0"/>
          <c:showVal val="0"/>
          <c:showCatName val="0"/>
          <c:showSerName val="0"/>
          <c:showPercent val="0"/>
          <c:showBubbleSize val="0"/>
        </c:dLbls>
        <c:marker val="1"/>
        <c:smooth val="0"/>
        <c:axId val="172610072"/>
        <c:axId val="172610464"/>
      </c:lineChart>
      <c:catAx>
        <c:axId val="172610072"/>
        <c:scaling>
          <c:orientation val="minMax"/>
        </c:scaling>
        <c:delete val="0"/>
        <c:axPos val="b"/>
        <c:numFmt formatCode="ge" sourceLinked="1"/>
        <c:majorTickMark val="none"/>
        <c:minorTickMark val="none"/>
        <c:tickLblPos val="none"/>
        <c:crossAx val="172610464"/>
        <c:crosses val="autoZero"/>
        <c:auto val="0"/>
        <c:lblAlgn val="ctr"/>
        <c:lblOffset val="100"/>
        <c:noMultiLvlLbl val="1"/>
      </c:catAx>
      <c:valAx>
        <c:axId val="1726104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610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439.7</c:v>
                </c:pt>
                <c:pt idx="1">
                  <c:v>441.61</c:v>
                </c:pt>
                <c:pt idx="2">
                  <c:v>465.94</c:v>
                </c:pt>
                <c:pt idx="3">
                  <c:v>485.57</c:v>
                </c:pt>
                <c:pt idx="4">
                  <c:v>478.26</c:v>
                </c:pt>
              </c:numCache>
            </c:numRef>
          </c:val>
        </c:ser>
        <c:dLbls>
          <c:showLegendKey val="0"/>
          <c:showVal val="0"/>
          <c:showCatName val="0"/>
          <c:showSerName val="0"/>
          <c:showPercent val="0"/>
          <c:showBubbleSize val="0"/>
        </c:dLbls>
        <c:gapWidth val="180"/>
        <c:overlap val="-90"/>
        <c:axId val="172611248"/>
        <c:axId val="172611640"/>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247.94</c:v>
                </c:pt>
                <c:pt idx="1">
                  <c:v>250.06</c:v>
                </c:pt>
                <c:pt idx="2">
                  <c:v>247.18</c:v>
                </c:pt>
                <c:pt idx="3">
                  <c:v>247.65</c:v>
                </c:pt>
                <c:pt idx="4">
                  <c:v>251.2</c:v>
                </c:pt>
              </c:numCache>
            </c:numRef>
          </c:val>
          <c:smooth val="0"/>
        </c:ser>
        <c:dLbls>
          <c:showLegendKey val="0"/>
          <c:showVal val="0"/>
          <c:showCatName val="0"/>
          <c:showSerName val="0"/>
          <c:showPercent val="0"/>
          <c:showBubbleSize val="0"/>
        </c:dLbls>
        <c:marker val="1"/>
        <c:smooth val="0"/>
        <c:axId val="172611248"/>
        <c:axId val="172611640"/>
      </c:lineChart>
      <c:catAx>
        <c:axId val="172611248"/>
        <c:scaling>
          <c:orientation val="minMax"/>
        </c:scaling>
        <c:delete val="0"/>
        <c:axPos val="b"/>
        <c:numFmt formatCode="ge" sourceLinked="1"/>
        <c:majorTickMark val="none"/>
        <c:minorTickMark val="none"/>
        <c:tickLblPos val="none"/>
        <c:crossAx val="172611640"/>
        <c:crosses val="autoZero"/>
        <c:auto val="0"/>
        <c:lblAlgn val="ctr"/>
        <c:lblOffset val="100"/>
        <c:noMultiLvlLbl val="1"/>
      </c:catAx>
      <c:valAx>
        <c:axId val="1726116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611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12.9</c:v>
                </c:pt>
                <c:pt idx="1">
                  <c:v>12.7</c:v>
                </c:pt>
                <c:pt idx="2">
                  <c:v>13.4</c:v>
                </c:pt>
                <c:pt idx="3">
                  <c:v>13.6</c:v>
                </c:pt>
                <c:pt idx="4">
                  <c:v>14</c:v>
                </c:pt>
              </c:numCache>
            </c:numRef>
          </c:val>
        </c:ser>
        <c:dLbls>
          <c:showLegendKey val="0"/>
          <c:showVal val="0"/>
          <c:showCatName val="0"/>
          <c:showSerName val="0"/>
          <c:showPercent val="0"/>
          <c:showBubbleSize val="0"/>
        </c:dLbls>
        <c:gapWidth val="180"/>
        <c:overlap val="-90"/>
        <c:axId val="172612424"/>
        <c:axId val="172612816"/>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172612424"/>
        <c:axId val="172612816"/>
      </c:lineChart>
      <c:catAx>
        <c:axId val="172612424"/>
        <c:scaling>
          <c:orientation val="minMax"/>
        </c:scaling>
        <c:delete val="0"/>
        <c:axPos val="b"/>
        <c:numFmt formatCode="ge" sourceLinked="1"/>
        <c:majorTickMark val="none"/>
        <c:minorTickMark val="none"/>
        <c:tickLblPos val="none"/>
        <c:crossAx val="172612816"/>
        <c:crosses val="autoZero"/>
        <c:auto val="0"/>
        <c:lblAlgn val="ctr"/>
        <c:lblOffset val="100"/>
        <c:noMultiLvlLbl val="1"/>
      </c:catAx>
      <c:valAx>
        <c:axId val="17261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612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54</c:v>
                </c:pt>
                <c:pt idx="1">
                  <c:v>67.400000000000006</c:v>
                </c:pt>
                <c:pt idx="2">
                  <c:v>75.8</c:v>
                </c:pt>
                <c:pt idx="3">
                  <c:v>115.3</c:v>
                </c:pt>
                <c:pt idx="4">
                  <c:v>116.9</c:v>
                </c:pt>
              </c:numCache>
            </c:numRef>
          </c:val>
        </c:ser>
        <c:dLbls>
          <c:showLegendKey val="0"/>
          <c:showVal val="0"/>
          <c:showCatName val="0"/>
          <c:showSerName val="0"/>
          <c:showPercent val="0"/>
          <c:showBubbleSize val="0"/>
        </c:dLbls>
        <c:gapWidth val="180"/>
        <c:overlap val="-90"/>
        <c:axId val="172876320"/>
        <c:axId val="172876712"/>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172876320"/>
        <c:axId val="172876712"/>
      </c:lineChart>
      <c:catAx>
        <c:axId val="172876320"/>
        <c:scaling>
          <c:orientation val="minMax"/>
        </c:scaling>
        <c:delete val="0"/>
        <c:axPos val="b"/>
        <c:numFmt formatCode="ge" sourceLinked="1"/>
        <c:majorTickMark val="none"/>
        <c:minorTickMark val="none"/>
        <c:tickLblPos val="none"/>
        <c:crossAx val="172876712"/>
        <c:crosses val="autoZero"/>
        <c:auto val="0"/>
        <c:lblAlgn val="ctr"/>
        <c:lblOffset val="100"/>
        <c:noMultiLvlLbl val="1"/>
      </c:catAx>
      <c:valAx>
        <c:axId val="17287671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876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5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5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5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464118" y="3149413"/>
          <a:ext cx="2266389" cy="741261"/>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5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5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5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5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464118" y="7127502"/>
          <a:ext cx="2266389" cy="510348"/>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570975" y="11654678"/>
          <a:ext cx="2266389" cy="510351"/>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981765" y="11654678"/>
          <a:ext cx="2418070" cy="51035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5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5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5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5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5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551440" y="7118936"/>
          <a:ext cx="2266388" cy="510348"/>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B61" zoomScale="85" zoomScaleNormal="85" zoomScaleSheetLayoutView="100" workbookViewId="0">
      <selection activeCell="BL75" sqref="BL75:BZ89"/>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青森県　青森市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f>データ!L6</f>
        <v>8.1999999999999993</v>
      </c>
      <c r="AA8" s="101"/>
      <c r="AB8" s="101"/>
      <c r="AC8" s="101"/>
      <c r="AD8" s="101"/>
      <c r="AE8" s="101"/>
      <c r="AF8" s="101"/>
      <c r="AG8" s="102"/>
      <c r="AH8" s="4"/>
      <c r="AJ8" s="103" t="s">
        <v>5</v>
      </c>
      <c r="AK8" s="104"/>
      <c r="AL8" s="104"/>
      <c r="AM8" s="104"/>
      <c r="AN8" s="104"/>
      <c r="AO8" s="104"/>
      <c r="AP8" s="105"/>
      <c r="AQ8" s="106">
        <f>データ!T6</f>
        <v>8491</v>
      </c>
      <c r="AR8" s="106"/>
      <c r="AS8" s="106"/>
      <c r="AT8" s="106"/>
      <c r="AU8" s="107"/>
      <c r="AV8" s="108">
        <f>データ!U6</f>
        <v>8449</v>
      </c>
      <c r="AW8" s="106"/>
      <c r="AX8" s="106"/>
      <c r="AY8" s="106"/>
      <c r="AZ8" s="107"/>
      <c r="BA8" s="108">
        <f>データ!V6</f>
        <v>8184</v>
      </c>
      <c r="BB8" s="106"/>
      <c r="BC8" s="106"/>
      <c r="BD8" s="106"/>
      <c r="BE8" s="107"/>
      <c r="BF8" s="108">
        <f>データ!W6</f>
        <v>7547</v>
      </c>
      <c r="BG8" s="106"/>
      <c r="BH8" s="106"/>
      <c r="BI8" s="106"/>
      <c r="BJ8" s="107"/>
      <c r="BK8" s="108">
        <f>データ!X6</f>
        <v>7362</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478493</v>
      </c>
      <c r="AR9" s="111"/>
      <c r="AS9" s="111"/>
      <c r="AT9" s="111"/>
      <c r="AU9" s="111"/>
      <c r="AV9" s="112">
        <f>データ!Z6</f>
        <v>350034</v>
      </c>
      <c r="AW9" s="113"/>
      <c r="AX9" s="113"/>
      <c r="AY9" s="113"/>
      <c r="AZ9" s="110"/>
      <c r="BA9" s="112">
        <f>データ!AA6</f>
        <v>215619</v>
      </c>
      <c r="BB9" s="113"/>
      <c r="BC9" s="113"/>
      <c r="BD9" s="113"/>
      <c r="BE9" s="110"/>
      <c r="BF9" s="112">
        <f>データ!AB6</f>
        <v>174388</v>
      </c>
      <c r="BG9" s="113"/>
      <c r="BH9" s="113"/>
      <c r="BI9" s="113"/>
      <c r="BJ9" s="110"/>
      <c r="BK9" s="112">
        <f>データ!AC6</f>
        <v>274180</v>
      </c>
      <c r="BL9" s="113"/>
      <c r="BM9" s="113"/>
      <c r="BN9" s="113"/>
      <c r="BO9" s="110"/>
      <c r="BP9" s="11"/>
      <c r="BQ9" s="11"/>
      <c r="BR9" s="11"/>
      <c r="BS9" s="11"/>
      <c r="BT9" s="11"/>
      <c r="BU9" s="11"/>
      <c r="BV9" s="11"/>
      <c r="BW9" s="11"/>
      <c r="BX9" s="11"/>
      <c r="BY9" s="11"/>
    </row>
    <row r="10" spans="1:78" ht="18.399999999999999" customHeight="1">
      <c r="A10" s="2"/>
      <c r="B10" s="114">
        <f>データ!M6</f>
        <v>216</v>
      </c>
      <c r="C10" s="114"/>
      <c r="D10" s="114"/>
      <c r="E10" s="114"/>
      <c r="F10" s="114"/>
      <c r="G10" s="114"/>
      <c r="H10" s="114"/>
      <c r="I10" s="114"/>
      <c r="J10" s="115">
        <f>データ!N6</f>
        <v>3388</v>
      </c>
      <c r="K10" s="115"/>
      <c r="L10" s="115"/>
      <c r="M10" s="115"/>
      <c r="N10" s="115"/>
      <c r="O10" s="115"/>
      <c r="P10" s="115"/>
      <c r="Q10" s="115"/>
      <c r="R10" s="115">
        <f>データ!O6</f>
        <v>139</v>
      </c>
      <c r="S10" s="115"/>
      <c r="T10" s="115"/>
      <c r="U10" s="115"/>
      <c r="V10" s="115"/>
      <c r="W10" s="115"/>
      <c r="X10" s="115"/>
      <c r="Y10" s="115"/>
      <c r="Z10" s="115">
        <f>データ!P6</f>
        <v>201</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114">
        <f>データ!Q6</f>
        <v>10.8</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122</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121</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123</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4.25"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022012</v>
      </c>
      <c r="D6" s="57" t="str">
        <f t="shared" si="3"/>
        <v>46</v>
      </c>
      <c r="E6" s="57" t="str">
        <f t="shared" si="3"/>
        <v>03</v>
      </c>
      <c r="F6" s="58" t="str">
        <f>F7</f>
        <v>3</v>
      </c>
      <c r="G6" s="58" t="str">
        <f>G7</f>
        <v>000</v>
      </c>
      <c r="H6" s="57" t="str">
        <f t="shared" si="3"/>
        <v>青森県　青森市</v>
      </c>
      <c r="I6" s="57" t="str">
        <f t="shared" si="3"/>
        <v>法適用</v>
      </c>
      <c r="J6" s="57" t="str">
        <f t="shared" si="3"/>
        <v>交通事業</v>
      </c>
      <c r="K6" s="57" t="str">
        <f t="shared" si="3"/>
        <v>自動車運送事業</v>
      </c>
      <c r="L6" s="59">
        <f t="shared" si="3"/>
        <v>8.1999999999999993</v>
      </c>
      <c r="M6" s="59">
        <f t="shared" si="3"/>
        <v>216</v>
      </c>
      <c r="N6" s="60">
        <f t="shared" si="3"/>
        <v>3388</v>
      </c>
      <c r="O6" s="60">
        <f t="shared" si="3"/>
        <v>139</v>
      </c>
      <c r="P6" s="60">
        <f t="shared" si="3"/>
        <v>201</v>
      </c>
      <c r="Q6" s="59">
        <f>Q7</f>
        <v>10.8</v>
      </c>
      <c r="R6" s="57" t="str">
        <f t="shared" si="3"/>
        <v>有</v>
      </c>
      <c r="S6" s="57" t="str">
        <f t="shared" si="3"/>
        <v>無</v>
      </c>
      <c r="T6" s="60">
        <f t="shared" si="3"/>
        <v>8491</v>
      </c>
      <c r="U6" s="60">
        <f t="shared" si="3"/>
        <v>8449</v>
      </c>
      <c r="V6" s="60">
        <f t="shared" si="3"/>
        <v>8184</v>
      </c>
      <c r="W6" s="60">
        <f t="shared" si="3"/>
        <v>7547</v>
      </c>
      <c r="X6" s="60">
        <f t="shared" si="3"/>
        <v>7362</v>
      </c>
      <c r="Y6" s="60">
        <f t="shared" si="3"/>
        <v>478493</v>
      </c>
      <c r="Z6" s="60">
        <f t="shared" si="3"/>
        <v>350034</v>
      </c>
      <c r="AA6" s="60">
        <f t="shared" si="3"/>
        <v>215619</v>
      </c>
      <c r="AB6" s="60">
        <f t="shared" si="3"/>
        <v>174388</v>
      </c>
      <c r="AC6" s="60">
        <f t="shared" si="3"/>
        <v>274180</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v>8.1999999999999993</v>
      </c>
      <c r="M7" s="66">
        <v>216</v>
      </c>
      <c r="N7" s="67">
        <v>3388</v>
      </c>
      <c r="O7" s="67">
        <v>139</v>
      </c>
      <c r="P7" s="67">
        <v>201</v>
      </c>
      <c r="Q7" s="66">
        <v>10.8</v>
      </c>
      <c r="R7" s="65" t="s">
        <v>97</v>
      </c>
      <c r="S7" s="65" t="s">
        <v>98</v>
      </c>
      <c r="T7" s="67">
        <v>8491</v>
      </c>
      <c r="U7" s="67">
        <v>8449</v>
      </c>
      <c r="V7" s="67">
        <v>8184</v>
      </c>
      <c r="W7" s="67">
        <v>7547</v>
      </c>
      <c r="X7" s="67">
        <v>7362</v>
      </c>
      <c r="Y7" s="67">
        <v>478493</v>
      </c>
      <c r="Z7" s="67">
        <v>350034</v>
      </c>
      <c r="AA7" s="67">
        <v>215619</v>
      </c>
      <c r="AB7" s="67">
        <v>174388</v>
      </c>
      <c r="AC7" s="67">
        <v>274180</v>
      </c>
      <c r="AD7" s="66">
        <v>94.5</v>
      </c>
      <c r="AE7" s="66">
        <v>91.2</v>
      </c>
      <c r="AF7" s="66">
        <v>92.3</v>
      </c>
      <c r="AG7" s="66">
        <v>97.5</v>
      </c>
      <c r="AH7" s="66">
        <v>105.9</v>
      </c>
      <c r="AI7" s="66">
        <v>99.1</v>
      </c>
      <c r="AJ7" s="66">
        <v>101.1</v>
      </c>
      <c r="AK7" s="66">
        <v>103</v>
      </c>
      <c r="AL7" s="66">
        <v>102.8</v>
      </c>
      <c r="AM7" s="66">
        <v>104.1</v>
      </c>
      <c r="AN7" s="66">
        <v>100</v>
      </c>
      <c r="AO7" s="66">
        <v>80.900000000000006</v>
      </c>
      <c r="AP7" s="66">
        <v>81</v>
      </c>
      <c r="AQ7" s="66">
        <v>84.7</v>
      </c>
      <c r="AR7" s="66">
        <v>84.5</v>
      </c>
      <c r="AS7" s="66">
        <v>87.4</v>
      </c>
      <c r="AT7" s="66">
        <v>86.4</v>
      </c>
      <c r="AU7" s="66">
        <v>90.9</v>
      </c>
      <c r="AV7" s="66">
        <v>93.5</v>
      </c>
      <c r="AW7" s="66">
        <v>93.3</v>
      </c>
      <c r="AX7" s="66">
        <v>95.5</v>
      </c>
      <c r="AY7" s="66">
        <v>100</v>
      </c>
      <c r="AZ7" s="66">
        <v>46</v>
      </c>
      <c r="BA7" s="66">
        <v>39.9</v>
      </c>
      <c r="BB7" s="66">
        <v>33.5</v>
      </c>
      <c r="BC7" s="66">
        <v>20.3</v>
      </c>
      <c r="BD7" s="66">
        <v>34.4</v>
      </c>
      <c r="BE7" s="66">
        <v>149.9</v>
      </c>
      <c r="BF7" s="66">
        <v>180.9</v>
      </c>
      <c r="BG7" s="66">
        <v>196.1</v>
      </c>
      <c r="BH7" s="66">
        <v>96.5</v>
      </c>
      <c r="BI7" s="66">
        <v>97.7</v>
      </c>
      <c r="BJ7" s="66">
        <v>100</v>
      </c>
      <c r="BK7" s="66">
        <v>54</v>
      </c>
      <c r="BL7" s="66">
        <v>67.400000000000006</v>
      </c>
      <c r="BM7" s="66">
        <v>75.8</v>
      </c>
      <c r="BN7" s="66">
        <v>115.3</v>
      </c>
      <c r="BO7" s="66">
        <v>116.9</v>
      </c>
      <c r="BP7" s="66">
        <v>87.9</v>
      </c>
      <c r="BQ7" s="66">
        <v>80.8</v>
      </c>
      <c r="BR7" s="66">
        <v>76.599999999999994</v>
      </c>
      <c r="BS7" s="66">
        <v>102.5</v>
      </c>
      <c r="BT7" s="66">
        <v>90.4</v>
      </c>
      <c r="BU7" s="66">
        <v>0</v>
      </c>
      <c r="BV7" s="66">
        <v>56.4</v>
      </c>
      <c r="BW7" s="66">
        <v>41.4</v>
      </c>
      <c r="BX7" s="66">
        <v>26.3</v>
      </c>
      <c r="BY7" s="66">
        <v>23.1</v>
      </c>
      <c r="BZ7" s="66">
        <v>37.200000000000003</v>
      </c>
      <c r="CA7" s="66">
        <v>24</v>
      </c>
      <c r="CB7" s="66">
        <v>19.8</v>
      </c>
      <c r="CC7" s="66">
        <v>17.7</v>
      </c>
      <c r="CD7" s="66">
        <v>15.7</v>
      </c>
      <c r="CE7" s="66">
        <v>13.6</v>
      </c>
      <c r="CF7" s="66">
        <v>337.8</v>
      </c>
      <c r="CG7" s="66">
        <v>323</v>
      </c>
      <c r="CH7" s="66">
        <v>313.8</v>
      </c>
      <c r="CI7" s="66">
        <v>327.10000000000002</v>
      </c>
      <c r="CJ7" s="66">
        <v>305.39999999999998</v>
      </c>
      <c r="CK7" s="66">
        <v>203</v>
      </c>
      <c r="CL7" s="66">
        <v>189.9</v>
      </c>
      <c r="CM7" s="66">
        <v>183</v>
      </c>
      <c r="CN7" s="66">
        <v>181.8</v>
      </c>
      <c r="CO7" s="66">
        <v>177.3</v>
      </c>
      <c r="CP7" s="66">
        <v>16.7</v>
      </c>
      <c r="CQ7" s="66">
        <v>12.8</v>
      </c>
      <c r="CR7" s="66">
        <v>8.4</v>
      </c>
      <c r="CS7" s="66">
        <v>7.1</v>
      </c>
      <c r="CT7" s="66">
        <v>12.2</v>
      </c>
      <c r="CU7" s="66">
        <v>11.8</v>
      </c>
      <c r="CV7" s="66">
        <v>10.4</v>
      </c>
      <c r="CW7" s="66">
        <v>9.6999999999999993</v>
      </c>
      <c r="CX7" s="66">
        <v>8.6999999999999993</v>
      </c>
      <c r="CY7" s="66">
        <v>7.7</v>
      </c>
      <c r="CZ7" s="66">
        <v>18.899999999999999</v>
      </c>
      <c r="DA7" s="66">
        <v>30.4</v>
      </c>
      <c r="DB7" s="66">
        <v>25</v>
      </c>
      <c r="DC7" s="66">
        <v>26.1</v>
      </c>
      <c r="DD7" s="66">
        <v>32.799999999999997</v>
      </c>
      <c r="DE7" s="66">
        <v>53</v>
      </c>
      <c r="DF7" s="66">
        <v>45.3</v>
      </c>
      <c r="DG7" s="66">
        <v>37.5</v>
      </c>
      <c r="DH7" s="66">
        <v>30.9</v>
      </c>
      <c r="DI7" s="66">
        <v>27</v>
      </c>
      <c r="DJ7" s="66">
        <v>75.8</v>
      </c>
      <c r="DK7" s="66">
        <v>71.900000000000006</v>
      </c>
      <c r="DL7" s="66">
        <v>74.400000000000006</v>
      </c>
      <c r="DM7" s="66">
        <v>73.8</v>
      </c>
      <c r="DN7" s="66">
        <v>72.7</v>
      </c>
      <c r="DO7" s="66">
        <v>66.7</v>
      </c>
      <c r="DP7" s="66">
        <v>68.400000000000006</v>
      </c>
      <c r="DQ7" s="66">
        <v>69.7</v>
      </c>
      <c r="DR7" s="66">
        <v>79.3</v>
      </c>
      <c r="DS7" s="66">
        <v>78.900000000000006</v>
      </c>
      <c r="DT7" s="68">
        <v>439.7</v>
      </c>
      <c r="DU7" s="68">
        <v>441.61</v>
      </c>
      <c r="DV7" s="68">
        <v>465.94</v>
      </c>
      <c r="DW7" s="68">
        <v>485.57</v>
      </c>
      <c r="DX7" s="68">
        <v>478.26</v>
      </c>
      <c r="DY7" s="68">
        <v>247.94</v>
      </c>
      <c r="DZ7" s="68">
        <v>250.06</v>
      </c>
      <c r="EA7" s="68">
        <v>247.18</v>
      </c>
      <c r="EB7" s="68">
        <v>247.65</v>
      </c>
      <c r="EC7" s="68">
        <v>251.2</v>
      </c>
      <c r="ED7" s="68">
        <v>680.24</v>
      </c>
      <c r="EE7" s="68">
        <v>657.97</v>
      </c>
      <c r="EF7" s="68">
        <v>665.31</v>
      </c>
      <c r="EG7" s="68">
        <v>702.49</v>
      </c>
      <c r="EH7" s="68">
        <v>663.61</v>
      </c>
      <c r="EI7" s="68">
        <v>295.89999999999998</v>
      </c>
      <c r="EJ7" s="68">
        <v>298.77999999999997</v>
      </c>
      <c r="EK7" s="68">
        <v>307.77</v>
      </c>
      <c r="EL7" s="68">
        <v>314.11</v>
      </c>
      <c r="EM7" s="68">
        <v>319.07</v>
      </c>
      <c r="EN7" s="68">
        <v>432.3</v>
      </c>
      <c r="EO7" s="68">
        <v>405.02</v>
      </c>
      <c r="EP7" s="68">
        <v>399.94</v>
      </c>
      <c r="EQ7" s="68">
        <v>473.3</v>
      </c>
      <c r="ER7" s="68">
        <v>415.48</v>
      </c>
      <c r="ES7" s="68">
        <v>170.48</v>
      </c>
      <c r="ET7" s="68">
        <v>172.38</v>
      </c>
      <c r="EU7" s="68">
        <v>175.48</v>
      </c>
      <c r="EV7" s="68">
        <v>178.87</v>
      </c>
      <c r="EW7" s="68">
        <v>186.85</v>
      </c>
      <c r="EX7" s="66">
        <v>12.9</v>
      </c>
      <c r="EY7" s="66">
        <v>12.7</v>
      </c>
      <c r="EZ7" s="66">
        <v>13.4</v>
      </c>
      <c r="FA7" s="66">
        <v>13.6</v>
      </c>
      <c r="FB7" s="66">
        <v>14</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80.900000000000006</v>
      </c>
      <c r="AO11" s="77">
        <f>AP7</f>
        <v>81</v>
      </c>
      <c r="AP11" s="77">
        <f>AQ7</f>
        <v>84.7</v>
      </c>
      <c r="AQ11" s="77">
        <f>AR7</f>
        <v>84.5</v>
      </c>
      <c r="AR11" s="77">
        <f>AS7</f>
        <v>87.4</v>
      </c>
      <c r="AS11" s="73"/>
      <c r="AT11" s="74"/>
      <c r="AU11" s="73"/>
      <c r="AV11" s="73"/>
      <c r="AW11" s="73"/>
      <c r="AX11" s="76" t="s">
        <v>107</v>
      </c>
      <c r="AY11" s="77">
        <f>AZ7</f>
        <v>46</v>
      </c>
      <c r="AZ11" s="77">
        <f>BA7</f>
        <v>39.9</v>
      </c>
      <c r="BA11" s="77">
        <f>BB7</f>
        <v>33.5</v>
      </c>
      <c r="BB11" s="77">
        <f>BC7</f>
        <v>20.3</v>
      </c>
      <c r="BC11" s="77">
        <f>BD7</f>
        <v>34.4</v>
      </c>
      <c r="BD11" s="73"/>
      <c r="BE11" s="73"/>
      <c r="BF11" s="73"/>
      <c r="BG11" s="73"/>
      <c r="BH11" s="73"/>
      <c r="BI11" s="76" t="s">
        <v>106</v>
      </c>
      <c r="BJ11" s="77">
        <f>BK7</f>
        <v>54</v>
      </c>
      <c r="BK11" s="77">
        <f>BL7</f>
        <v>67.400000000000006</v>
      </c>
      <c r="BL11" s="77">
        <f>BM7</f>
        <v>75.8</v>
      </c>
      <c r="BM11" s="77">
        <f>BN7</f>
        <v>115.3</v>
      </c>
      <c r="BN11" s="77">
        <f>BO7</f>
        <v>116.9</v>
      </c>
      <c r="BO11" s="73"/>
      <c r="BP11" s="73"/>
      <c r="BQ11" s="73"/>
      <c r="BR11" s="73"/>
      <c r="BS11" s="73"/>
      <c r="BT11" s="76" t="s">
        <v>108</v>
      </c>
      <c r="BU11" s="77">
        <f>BV7</f>
        <v>56.4</v>
      </c>
      <c r="BV11" s="77">
        <f>BW7</f>
        <v>41.4</v>
      </c>
      <c r="BW11" s="77">
        <f>BX7</f>
        <v>26.3</v>
      </c>
      <c r="BX11" s="77">
        <f>BY7</f>
        <v>23.1</v>
      </c>
      <c r="BY11" s="77">
        <f>BZ7</f>
        <v>37.200000000000003</v>
      </c>
      <c r="BZ11" s="73"/>
      <c r="CA11" s="73"/>
      <c r="CB11" s="73"/>
      <c r="CC11" s="73"/>
      <c r="CD11" s="73"/>
      <c r="CE11" s="73"/>
      <c r="CF11" s="73"/>
      <c r="CG11" s="73"/>
      <c r="CH11" s="73"/>
      <c r="CI11" s="73"/>
      <c r="CJ11" s="73"/>
      <c r="CK11" s="73"/>
      <c r="CL11" s="73"/>
      <c r="CM11" s="73"/>
      <c r="CN11" s="76" t="s">
        <v>106</v>
      </c>
      <c r="CO11" s="77">
        <f>CP7</f>
        <v>16.7</v>
      </c>
      <c r="CP11" s="77">
        <f>CQ7</f>
        <v>12.8</v>
      </c>
      <c r="CQ11" s="77">
        <f>CR7</f>
        <v>8.4</v>
      </c>
      <c r="CR11" s="77">
        <f>CS7</f>
        <v>7.1</v>
      </c>
      <c r="CS11" s="77">
        <f>CT7</f>
        <v>12.2</v>
      </c>
      <c r="CT11" s="73"/>
      <c r="CU11" s="73"/>
      <c r="CV11" s="73"/>
      <c r="CW11" s="73"/>
      <c r="CX11" s="76" t="s">
        <v>106</v>
      </c>
      <c r="CY11" s="77">
        <f>CZ7</f>
        <v>18.899999999999999</v>
      </c>
      <c r="CZ11" s="77">
        <f>DA7</f>
        <v>30.4</v>
      </c>
      <c r="DA11" s="77">
        <f>DB7</f>
        <v>25</v>
      </c>
      <c r="DB11" s="77">
        <f>DC7</f>
        <v>26.1</v>
      </c>
      <c r="DC11" s="77">
        <f>DD7</f>
        <v>32.799999999999997</v>
      </c>
      <c r="DD11" s="73"/>
      <c r="DE11" s="73"/>
      <c r="DF11" s="73"/>
      <c r="DG11" s="73"/>
      <c r="DH11" s="76" t="s">
        <v>106</v>
      </c>
      <c r="DI11" s="77">
        <f>DJ7</f>
        <v>75.8</v>
      </c>
      <c r="DJ11" s="77">
        <f>DK7</f>
        <v>71.900000000000006</v>
      </c>
      <c r="DK11" s="77">
        <f>DL7</f>
        <v>74.400000000000006</v>
      </c>
      <c r="DL11" s="77">
        <f>DM7</f>
        <v>73.8</v>
      </c>
      <c r="DM11" s="77">
        <f>DN7</f>
        <v>72.7</v>
      </c>
      <c r="DN11" s="73"/>
      <c r="DO11" s="73"/>
      <c r="DP11" s="73"/>
      <c r="DQ11" s="73"/>
      <c r="DR11" s="76" t="s">
        <v>106</v>
      </c>
      <c r="DS11" s="78">
        <f>DT7</f>
        <v>439.7</v>
      </c>
      <c r="DT11" s="78">
        <f>DU7</f>
        <v>441.61</v>
      </c>
      <c r="DU11" s="78">
        <f>DV7</f>
        <v>465.94</v>
      </c>
      <c r="DV11" s="78">
        <f>DW7</f>
        <v>485.57</v>
      </c>
      <c r="DW11" s="78">
        <f>DX7</f>
        <v>478.26</v>
      </c>
      <c r="DX11" s="73"/>
      <c r="DY11" s="73"/>
      <c r="DZ11" s="73"/>
      <c r="EA11" s="73"/>
      <c r="EB11" s="76" t="s">
        <v>106</v>
      </c>
      <c r="EC11" s="78">
        <f>ED7</f>
        <v>680.24</v>
      </c>
      <c r="ED11" s="78">
        <f>EE7</f>
        <v>657.97</v>
      </c>
      <c r="EE11" s="78">
        <f>EF7</f>
        <v>665.31</v>
      </c>
      <c r="EF11" s="78">
        <f>EG7</f>
        <v>702.49</v>
      </c>
      <c r="EG11" s="78">
        <f>EH7</f>
        <v>663.61</v>
      </c>
      <c r="EH11" s="73"/>
      <c r="EI11" s="73"/>
      <c r="EJ11" s="73"/>
      <c r="EK11" s="73"/>
      <c r="EL11" s="76" t="s">
        <v>106</v>
      </c>
      <c r="EM11" s="78">
        <f>EN7</f>
        <v>432.3</v>
      </c>
      <c r="EN11" s="78">
        <f>EO7</f>
        <v>405.02</v>
      </c>
      <c r="EO11" s="78">
        <f>EP7</f>
        <v>399.94</v>
      </c>
      <c r="EP11" s="78">
        <f>EQ7</f>
        <v>473.3</v>
      </c>
      <c r="EQ11" s="78">
        <f>ER7</f>
        <v>415.48</v>
      </c>
      <c r="ER11" s="73"/>
      <c r="ES11" s="73"/>
      <c r="ET11" s="73"/>
      <c r="EU11" s="73"/>
      <c r="EV11" s="76" t="s">
        <v>106</v>
      </c>
      <c r="EW11" s="77">
        <f>EX7</f>
        <v>12.9</v>
      </c>
      <c r="EX11" s="77">
        <f>EY7</f>
        <v>12.7</v>
      </c>
      <c r="EY11" s="77">
        <f>EZ7</f>
        <v>13.4</v>
      </c>
      <c r="EZ11" s="77">
        <f>FA7</f>
        <v>13.6</v>
      </c>
      <c r="FA11" s="77">
        <f>FB7</f>
        <v>14</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106</v>
      </c>
      <c r="AC12" s="77">
        <f>AD7</f>
        <v>94.5</v>
      </c>
      <c r="AD12" s="77">
        <f>AE7</f>
        <v>91.2</v>
      </c>
      <c r="AE12" s="77">
        <f>AF7</f>
        <v>92.3</v>
      </c>
      <c r="AF12" s="77">
        <f>AG7</f>
        <v>97.5</v>
      </c>
      <c r="AG12" s="77">
        <f>AH7</f>
        <v>105.9</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110</v>
      </c>
      <c r="BJ12" s="77">
        <f>BP7</f>
        <v>87.9</v>
      </c>
      <c r="BK12" s="77">
        <f>BQ7</f>
        <v>80.8</v>
      </c>
      <c r="BL12" s="77">
        <f>BR7</f>
        <v>76.599999999999994</v>
      </c>
      <c r="BM12" s="77">
        <f>BS7</f>
        <v>102.5</v>
      </c>
      <c r="BN12" s="77">
        <f>BT7</f>
        <v>90.4</v>
      </c>
      <c r="BO12" s="73"/>
      <c r="BP12" s="73"/>
      <c r="BQ12" s="73"/>
      <c r="BR12" s="73"/>
      <c r="BS12" s="73"/>
      <c r="BT12" s="76" t="s">
        <v>111</v>
      </c>
      <c r="BU12" s="77">
        <f>CF7</f>
        <v>337.8</v>
      </c>
      <c r="BV12" s="77">
        <f>CG7</f>
        <v>323</v>
      </c>
      <c r="BW12" s="77">
        <f>CH7</f>
        <v>313.8</v>
      </c>
      <c r="BX12" s="77">
        <f>CI7</f>
        <v>327.10000000000002</v>
      </c>
      <c r="BY12" s="77">
        <f>CJ7</f>
        <v>305.39999999999998</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112</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112</v>
      </c>
      <c r="DS12" s="78">
        <f>DY7</f>
        <v>247.94</v>
      </c>
      <c r="DT12" s="78">
        <f>DZ7</f>
        <v>250.06</v>
      </c>
      <c r="DU12" s="78">
        <f>EA7</f>
        <v>247.18</v>
      </c>
      <c r="DV12" s="78">
        <f>EB7</f>
        <v>247.65</v>
      </c>
      <c r="DW12" s="78">
        <f>EC7</f>
        <v>251.2</v>
      </c>
      <c r="DX12" s="73"/>
      <c r="DY12" s="73"/>
      <c r="DZ12" s="73"/>
      <c r="EA12" s="73"/>
      <c r="EB12" s="76" t="s">
        <v>112</v>
      </c>
      <c r="EC12" s="78">
        <f>EI7</f>
        <v>295.89999999999998</v>
      </c>
      <c r="ED12" s="78">
        <f>EJ7</f>
        <v>298.77999999999997</v>
      </c>
      <c r="EE12" s="78">
        <f>EK7</f>
        <v>307.77</v>
      </c>
      <c r="EF12" s="78">
        <f>EL7</f>
        <v>314.11</v>
      </c>
      <c r="EG12" s="78">
        <f>EM7</f>
        <v>319.07</v>
      </c>
      <c r="EH12" s="73"/>
      <c r="EI12" s="73"/>
      <c r="EJ12" s="73"/>
      <c r="EK12" s="73"/>
      <c r="EL12" s="76" t="s">
        <v>112</v>
      </c>
      <c r="EM12" s="78">
        <f>ES7</f>
        <v>170.48</v>
      </c>
      <c r="EN12" s="78">
        <f>ET7</f>
        <v>172.38</v>
      </c>
      <c r="EO12" s="78">
        <f>EU7</f>
        <v>175.48</v>
      </c>
      <c r="EP12" s="78">
        <f>EV7</f>
        <v>178.87</v>
      </c>
      <c r="EQ12" s="78">
        <f>EW7</f>
        <v>186.85</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109</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80.900000000000006</v>
      </c>
      <c r="AO17" s="81">
        <f>IF(AP7="-",NA(),AP7)</f>
        <v>81</v>
      </c>
      <c r="AP17" s="81">
        <f>IF(AQ7="-",NA(),AQ7)</f>
        <v>84.7</v>
      </c>
      <c r="AQ17" s="81">
        <f>IF(AR7="-",NA(),AR7)</f>
        <v>84.5</v>
      </c>
      <c r="AR17" s="81">
        <f>IF(AS7="-",NA(),AS7)</f>
        <v>87.4</v>
      </c>
      <c r="AS17" s="2"/>
      <c r="AT17" s="69"/>
      <c r="AU17" s="2"/>
      <c r="AV17" s="2"/>
      <c r="AW17" s="2"/>
      <c r="AX17" s="80" t="s">
        <v>106</v>
      </c>
      <c r="AY17" s="81">
        <f>IF(AZ7="-",NA(),AZ7)</f>
        <v>46</v>
      </c>
      <c r="AZ17" s="81">
        <f>IF(BA7="-",NA(),BA7)</f>
        <v>39.9</v>
      </c>
      <c r="BA17" s="81">
        <f>IF(BB7="-",NA(),BB7)</f>
        <v>33.5</v>
      </c>
      <c r="BB17" s="81">
        <f>IF(BC7="-",NA(),BC7)</f>
        <v>20.3</v>
      </c>
      <c r="BC17" s="81">
        <f>IF(BD7="-",NA(),BD7)</f>
        <v>34.4</v>
      </c>
      <c r="BD17" s="2"/>
      <c r="BE17" s="2"/>
      <c r="BF17" s="2"/>
      <c r="BG17" s="2"/>
      <c r="BH17" s="2"/>
      <c r="BI17" s="80" t="s">
        <v>106</v>
      </c>
      <c r="BJ17" s="81">
        <f>IF(BK7="-",NA(),BK7)</f>
        <v>54</v>
      </c>
      <c r="BK17" s="81">
        <f>IF(BL7="-",NA(),BL7)</f>
        <v>67.400000000000006</v>
      </c>
      <c r="BL17" s="81">
        <f>IF(BM7="-",NA(),BM7)</f>
        <v>75.8</v>
      </c>
      <c r="BM17" s="81">
        <f>IF(BN7="-",NA(),BN7)</f>
        <v>115.3</v>
      </c>
      <c r="BN17" s="81">
        <f>IF(BO7="-",NA(),BO7)</f>
        <v>116.9</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16.7</v>
      </c>
      <c r="CP17" s="81">
        <f>IF(CQ7="-",NA(),CQ7)</f>
        <v>12.8</v>
      </c>
      <c r="CQ17" s="81">
        <f>IF(CR7="-",NA(),CR7)</f>
        <v>8.4</v>
      </c>
      <c r="CR17" s="81">
        <f>IF(CS7="-",NA(),CS7)</f>
        <v>7.1</v>
      </c>
      <c r="CS17" s="81">
        <f>IF(CT7="-",NA(),CT7)</f>
        <v>12.2</v>
      </c>
      <c r="CT17" s="2"/>
      <c r="CU17" s="2"/>
      <c r="CV17" s="2"/>
      <c r="CW17" s="2"/>
      <c r="CX17" s="80" t="s">
        <v>106</v>
      </c>
      <c r="CY17" s="81">
        <f>IF(CZ7="-",NA(),CZ7)</f>
        <v>18.899999999999999</v>
      </c>
      <c r="CZ17" s="81">
        <f>IF(DA7="-",NA(),DA7)</f>
        <v>30.4</v>
      </c>
      <c r="DA17" s="81">
        <f>IF(DB7="-",NA(),DB7)</f>
        <v>25</v>
      </c>
      <c r="DB17" s="81">
        <f>IF(DC7="-",NA(),DC7)</f>
        <v>26.1</v>
      </c>
      <c r="DC17" s="81">
        <f>IF(DD7="-",NA(),DD7)</f>
        <v>32.799999999999997</v>
      </c>
      <c r="DD17" s="2"/>
      <c r="DE17" s="2"/>
      <c r="DF17" s="2"/>
      <c r="DG17" s="2"/>
      <c r="DH17" s="80" t="s">
        <v>106</v>
      </c>
      <c r="DI17" s="81">
        <f>IF(DJ7="-",NA(),DJ7)</f>
        <v>75.8</v>
      </c>
      <c r="DJ17" s="81">
        <f>IF(DK7="-",NA(),DK7)</f>
        <v>71.900000000000006</v>
      </c>
      <c r="DK17" s="81">
        <f>IF(DL7="-",NA(),DL7)</f>
        <v>74.400000000000006</v>
      </c>
      <c r="DL17" s="81">
        <f>IF(DM7="-",NA(),DM7)</f>
        <v>73.8</v>
      </c>
      <c r="DM17" s="81">
        <f>IF(DN7="-",NA(),DN7)</f>
        <v>72.7</v>
      </c>
      <c r="DN17" s="2"/>
      <c r="DO17" s="2"/>
      <c r="DP17" s="2"/>
      <c r="DQ17" s="2"/>
      <c r="DR17" s="80" t="s">
        <v>106</v>
      </c>
      <c r="DS17" s="82">
        <f>IF(DT7="-",NA(),DT7)</f>
        <v>439.7</v>
      </c>
      <c r="DT17" s="82">
        <f>IF(DU7="-",NA(),DU7)</f>
        <v>441.61</v>
      </c>
      <c r="DU17" s="82">
        <f>IF(DV7="-",NA(),DV7)</f>
        <v>465.94</v>
      </c>
      <c r="DV17" s="82">
        <f>IF(DW7="-",NA(),DW7)</f>
        <v>485.57</v>
      </c>
      <c r="DW17" s="82">
        <f>IF(DX7="-",NA(),DX7)</f>
        <v>478.26</v>
      </c>
      <c r="DX17" s="2"/>
      <c r="DY17" s="2"/>
      <c r="DZ17" s="2"/>
      <c r="EA17" s="2"/>
      <c r="EB17" s="80" t="s">
        <v>106</v>
      </c>
      <c r="EC17" s="82">
        <f>IF(ED7="-",NA(),ED7)</f>
        <v>680.24</v>
      </c>
      <c r="ED17" s="82">
        <f>IF(EE7="-",NA(),EE7)</f>
        <v>657.97</v>
      </c>
      <c r="EE17" s="82">
        <f>IF(EF7="-",NA(),EF7)</f>
        <v>665.31</v>
      </c>
      <c r="EF17" s="82">
        <f>IF(EG7="-",NA(),EG7)</f>
        <v>702.49</v>
      </c>
      <c r="EG17" s="82">
        <f>IF(EH7="-",NA(),EH7)</f>
        <v>663.61</v>
      </c>
      <c r="EH17" s="2"/>
      <c r="EI17" s="2"/>
      <c r="EJ17" s="2"/>
      <c r="EK17" s="2"/>
      <c r="EL17" s="80" t="s">
        <v>106</v>
      </c>
      <c r="EM17" s="82">
        <f>IF(EN7="-",NA(),EN7)</f>
        <v>432.3</v>
      </c>
      <c r="EN17" s="82">
        <f>IF(EO7="-",NA(),EO7)</f>
        <v>405.02</v>
      </c>
      <c r="EO17" s="82">
        <f>IF(EP7="-",NA(),EP7)</f>
        <v>399.94</v>
      </c>
      <c r="EP17" s="82">
        <f>IF(EQ7="-",NA(),EQ7)</f>
        <v>473.3</v>
      </c>
      <c r="EQ17" s="82">
        <f>IF(ER7="-",NA(),ER7)</f>
        <v>415.48</v>
      </c>
      <c r="ER17" s="2"/>
      <c r="ES17" s="2"/>
      <c r="ET17" s="2"/>
      <c r="EU17" s="2"/>
      <c r="EV17" s="80" t="s">
        <v>106</v>
      </c>
      <c r="EW17" s="81">
        <f>IF(EX7="-",NA(),EX7)</f>
        <v>12.9</v>
      </c>
      <c r="EX17" s="81">
        <f>IF(EY7="-",NA(),EY7)</f>
        <v>12.7</v>
      </c>
      <c r="EY17" s="81">
        <f>IF(EZ7="-",NA(),EZ7)</f>
        <v>13.4</v>
      </c>
      <c r="EZ17" s="81">
        <f>IF(FA7="-",NA(),FA7)</f>
        <v>13.6</v>
      </c>
      <c r="FA17" s="81">
        <f>IF(FB7="-",NA(),FB7)</f>
        <v>14</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94.5</v>
      </c>
      <c r="AD18" s="81">
        <f>IF(AE7="-",NA(),AE7)</f>
        <v>91.2</v>
      </c>
      <c r="AE18" s="81">
        <f>IF(AF7="-",NA(),AF7)</f>
        <v>92.3</v>
      </c>
      <c r="AF18" s="81">
        <f>IF(AG7="-",NA(),AG7)</f>
        <v>97.5</v>
      </c>
      <c r="AG18" s="81">
        <f>IF(AH7="-",NA(),AH7)</f>
        <v>105.9</v>
      </c>
      <c r="AH18" s="2"/>
      <c r="AI18" s="2"/>
      <c r="AJ18" s="2"/>
      <c r="AK18" s="2"/>
      <c r="AL18" s="2"/>
      <c r="AM18" s="80" t="s">
        <v>109</v>
      </c>
      <c r="AN18" s="81">
        <f>IF(AT7="-",NA(),AT7)</f>
        <v>86.4</v>
      </c>
      <c r="AO18" s="81">
        <f>IF(AU7="-",NA(),AU7)</f>
        <v>90.9</v>
      </c>
      <c r="AP18" s="81">
        <f>IF(AV7="-",NA(),AV7)</f>
        <v>93.5</v>
      </c>
      <c r="AQ18" s="81">
        <f>IF(AW7="-",NA(),AW7)</f>
        <v>93.3</v>
      </c>
      <c r="AR18" s="81">
        <f>IF(AX7="-",NA(),AX7)</f>
        <v>95.5</v>
      </c>
      <c r="AS18" s="2"/>
      <c r="AT18" s="2"/>
      <c r="AU18" s="2"/>
      <c r="AV18" s="2"/>
      <c r="AW18" s="2"/>
      <c r="AX18" s="80" t="s">
        <v>109</v>
      </c>
      <c r="AY18" s="81">
        <f>IF(BE7="-",NA(),BE7)</f>
        <v>149.9</v>
      </c>
      <c r="AZ18" s="81">
        <f>IF(BF7="-",NA(),BF7)</f>
        <v>180.9</v>
      </c>
      <c r="BA18" s="81">
        <f>IF(BG7="-",NA(),BG7)</f>
        <v>196.1</v>
      </c>
      <c r="BB18" s="81">
        <f>IF(BH7="-",NA(),BH7)</f>
        <v>96.5</v>
      </c>
      <c r="BC18" s="81">
        <f>IF(BI7="-",NA(),BI7)</f>
        <v>97.7</v>
      </c>
      <c r="BD18" s="2"/>
      <c r="BE18" s="2"/>
      <c r="BF18" s="2"/>
      <c r="BG18" s="2"/>
      <c r="BH18" s="2"/>
      <c r="BI18" s="80" t="s">
        <v>109</v>
      </c>
      <c r="BJ18" s="81">
        <f>IF(BP7="-",NA(),BP7)</f>
        <v>87.9</v>
      </c>
      <c r="BK18" s="81">
        <f>IF(BQ7="-",NA(),BQ7)</f>
        <v>80.8</v>
      </c>
      <c r="BL18" s="81">
        <f>IF(BR7="-",NA(),BR7)</f>
        <v>76.599999999999994</v>
      </c>
      <c r="BM18" s="81">
        <f>IF(BS7="-",NA(),BS7)</f>
        <v>102.5</v>
      </c>
      <c r="BN18" s="81">
        <f>IF(BT7="-",NA(),BT7)</f>
        <v>90.4</v>
      </c>
      <c r="BO18" s="2"/>
      <c r="BP18" s="2"/>
      <c r="BQ18" s="2"/>
      <c r="BR18" s="2"/>
      <c r="BS18" s="2"/>
      <c r="BT18" s="83" t="s">
        <v>116</v>
      </c>
      <c r="BU18" s="81">
        <f>IF(BU11="-",NA(),BU11)</f>
        <v>56.4</v>
      </c>
      <c r="BV18" s="81">
        <f t="shared" ref="BV18:BY18" si="4">IF(BV11="-",NA(),BV11)</f>
        <v>41.4</v>
      </c>
      <c r="BW18" s="81">
        <f t="shared" si="4"/>
        <v>26.3</v>
      </c>
      <c r="BX18" s="81">
        <f t="shared" si="4"/>
        <v>23.1</v>
      </c>
      <c r="BY18" s="81">
        <f t="shared" si="4"/>
        <v>37.200000000000003</v>
      </c>
      <c r="BZ18" s="2"/>
      <c r="CA18" s="2"/>
      <c r="CB18" s="2"/>
      <c r="CC18" s="2"/>
      <c r="CD18" s="2"/>
      <c r="CE18" s="2"/>
      <c r="CF18" s="2"/>
      <c r="CG18" s="2"/>
      <c r="CH18" s="2"/>
      <c r="CI18" s="2"/>
      <c r="CJ18" s="2"/>
      <c r="CK18" s="2"/>
      <c r="CL18" s="2"/>
      <c r="CM18" s="2"/>
      <c r="CN18" s="80" t="s">
        <v>109</v>
      </c>
      <c r="CO18" s="81">
        <f>IF(CU7="-",NA(),CU7)</f>
        <v>11.8</v>
      </c>
      <c r="CP18" s="81">
        <f>IF(CV7="-",NA(),CV7)</f>
        <v>10.4</v>
      </c>
      <c r="CQ18" s="81">
        <f>IF(CW7="-",NA(),CW7)</f>
        <v>9.6999999999999993</v>
      </c>
      <c r="CR18" s="81">
        <f>IF(CX7="-",NA(),CX7)</f>
        <v>8.6999999999999993</v>
      </c>
      <c r="CS18" s="81">
        <f>IF(CY7="-",NA(),CY7)</f>
        <v>7.7</v>
      </c>
      <c r="CT18" s="2"/>
      <c r="CU18" s="2"/>
      <c r="CV18" s="2"/>
      <c r="CW18" s="2"/>
      <c r="CX18" s="80" t="s">
        <v>109</v>
      </c>
      <c r="CY18" s="81">
        <f>IF(DE7="-",NA(),DE7)</f>
        <v>53</v>
      </c>
      <c r="CZ18" s="81">
        <f>IF(DF7="-",NA(),DF7)</f>
        <v>45.3</v>
      </c>
      <c r="DA18" s="81">
        <f>IF(DG7="-",NA(),DG7)</f>
        <v>37.5</v>
      </c>
      <c r="DB18" s="81">
        <f>IF(DH7="-",NA(),DH7)</f>
        <v>30.9</v>
      </c>
      <c r="DC18" s="81">
        <f>IF(DI7="-",NA(),DI7)</f>
        <v>27</v>
      </c>
      <c r="DD18" s="2"/>
      <c r="DE18" s="2"/>
      <c r="DF18" s="2"/>
      <c r="DG18" s="2"/>
      <c r="DH18" s="80" t="s">
        <v>109</v>
      </c>
      <c r="DI18" s="81">
        <f>IF(DO7="-",NA(),DO7)</f>
        <v>66.7</v>
      </c>
      <c r="DJ18" s="81">
        <f>IF(DP7="-",NA(),DP7)</f>
        <v>68.400000000000006</v>
      </c>
      <c r="DK18" s="81">
        <f>IF(DQ7="-",NA(),DQ7)</f>
        <v>69.7</v>
      </c>
      <c r="DL18" s="81">
        <f>IF(DR7="-",NA(),DR7)</f>
        <v>79.3</v>
      </c>
      <c r="DM18" s="81">
        <f>IF(DS7="-",NA(),DS7)</f>
        <v>78.900000000000006</v>
      </c>
      <c r="DN18" s="2"/>
      <c r="DO18" s="2"/>
      <c r="DP18" s="2"/>
      <c r="DQ18" s="2"/>
      <c r="DR18" s="80" t="s">
        <v>109</v>
      </c>
      <c r="DS18" s="82">
        <f>IF(DY7="-",NA(),DY7)</f>
        <v>247.94</v>
      </c>
      <c r="DT18" s="82">
        <f>IF(DZ7="-",NA(),DZ7)</f>
        <v>250.06</v>
      </c>
      <c r="DU18" s="82">
        <f>IF(EA7="-",NA(),EA7)</f>
        <v>247.18</v>
      </c>
      <c r="DV18" s="82">
        <f>IF(EB7="-",NA(),EB7)</f>
        <v>247.65</v>
      </c>
      <c r="DW18" s="82">
        <f>IF(EC7="-",NA(),EC7)</f>
        <v>251.2</v>
      </c>
      <c r="DX18" s="2"/>
      <c r="DY18" s="2"/>
      <c r="DZ18" s="2"/>
      <c r="EA18" s="2"/>
      <c r="EB18" s="80" t="s">
        <v>109</v>
      </c>
      <c r="EC18" s="82">
        <f>IF(EI7="-",NA(),EI7)</f>
        <v>295.89999999999998</v>
      </c>
      <c r="ED18" s="82">
        <f>IF(EJ7="-",NA(),EJ7)</f>
        <v>298.77999999999997</v>
      </c>
      <c r="EE18" s="82">
        <f>IF(EK7="-",NA(),EK7)</f>
        <v>307.77</v>
      </c>
      <c r="EF18" s="82">
        <f>IF(EL7="-",NA(),EL7)</f>
        <v>314.11</v>
      </c>
      <c r="EG18" s="82">
        <f>IF(EM7="-",NA(),EM7)</f>
        <v>319.07</v>
      </c>
      <c r="EH18" s="2"/>
      <c r="EI18" s="2"/>
      <c r="EJ18" s="2"/>
      <c r="EK18" s="2"/>
      <c r="EL18" s="80" t="s">
        <v>109</v>
      </c>
      <c r="EM18" s="82">
        <f>IF(ES7="-",NA(),ES7)</f>
        <v>170.48</v>
      </c>
      <c r="EN18" s="82">
        <f>IF(ET7="-",NA(),ET7)</f>
        <v>172.38</v>
      </c>
      <c r="EO18" s="82">
        <f>IF(EU7="-",NA(),EU7)</f>
        <v>175.48</v>
      </c>
      <c r="EP18" s="82">
        <f>IF(EV7="-",NA(),EV7)</f>
        <v>178.87</v>
      </c>
      <c r="EQ18" s="82">
        <f>IF(EW7="-",NA(),EW7)</f>
        <v>186.85</v>
      </c>
      <c r="ER18" s="2"/>
      <c r="ES18" s="2"/>
      <c r="ET18" s="2"/>
      <c r="EU18" s="2"/>
      <c r="EV18" s="80" t="s">
        <v>109</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109</v>
      </c>
      <c r="AC19" s="81">
        <f>IF(AI7="-",NA(),AI7)</f>
        <v>99.1</v>
      </c>
      <c r="AD19" s="81">
        <f>IF(AJ7="-",NA(),AJ7)</f>
        <v>101.1</v>
      </c>
      <c r="AE19" s="81">
        <f>IF(AK7="-",NA(),AK7)</f>
        <v>103</v>
      </c>
      <c r="AF19" s="81">
        <f>IF(AL7="-",NA(),AL7)</f>
        <v>102.8</v>
      </c>
      <c r="AG19" s="81">
        <f>IF(AM7="-",NA(),AM7)</f>
        <v>104.1</v>
      </c>
      <c r="AH19" s="2"/>
      <c r="AI19" s="2"/>
      <c r="AJ19" s="2"/>
      <c r="AK19" s="2"/>
      <c r="AL19" s="2"/>
      <c r="AM19" s="80" t="s">
        <v>117</v>
      </c>
      <c r="AN19" s="84">
        <f>$AY$7</f>
        <v>100</v>
      </c>
      <c r="AO19" s="84">
        <f>$AY$7</f>
        <v>100</v>
      </c>
      <c r="AP19" s="84">
        <f>$AY$7</f>
        <v>100</v>
      </c>
      <c r="AQ19" s="84">
        <f>$AY$7</f>
        <v>100</v>
      </c>
      <c r="AR19" s="84">
        <f>$AY$7</f>
        <v>100</v>
      </c>
      <c r="AS19" s="2"/>
      <c r="AT19" s="2"/>
      <c r="AU19" s="2"/>
      <c r="AV19" s="2"/>
      <c r="AW19" s="2"/>
      <c r="AX19" s="80" t="s">
        <v>117</v>
      </c>
      <c r="AY19" s="84">
        <f>$BJ$7</f>
        <v>100</v>
      </c>
      <c r="AZ19" s="84">
        <f>$BJ$7</f>
        <v>100</v>
      </c>
      <c r="BA19" s="84">
        <f>$BJ$7</f>
        <v>100</v>
      </c>
      <c r="BB19" s="84">
        <f>$BJ$7</f>
        <v>100</v>
      </c>
      <c r="BC19" s="84">
        <f>$BJ$7</f>
        <v>100</v>
      </c>
      <c r="BD19" s="2"/>
      <c r="BE19" s="2"/>
      <c r="BF19" s="2"/>
      <c r="BG19" s="2"/>
      <c r="BH19" s="2"/>
      <c r="BI19" s="80" t="s">
        <v>117</v>
      </c>
      <c r="BJ19" s="84">
        <f>$BU$7</f>
        <v>0</v>
      </c>
      <c r="BK19" s="84">
        <f>$BU$7</f>
        <v>0</v>
      </c>
      <c r="BL19" s="84">
        <f>$BU$7</f>
        <v>0</v>
      </c>
      <c r="BM19" s="84">
        <f>$BU$7</f>
        <v>0</v>
      </c>
      <c r="BN19" s="84">
        <f>$BU$7</f>
        <v>0</v>
      </c>
      <c r="BO19" s="2"/>
      <c r="BP19" s="2"/>
      <c r="BQ19" s="2"/>
      <c r="BR19" s="2"/>
      <c r="BS19" s="2"/>
      <c r="BT19" s="83" t="s">
        <v>118</v>
      </c>
      <c r="BU19" s="81">
        <f t="shared" ref="BU19:BY21" si="5">IF(BU12="-",NA(),BU12)</f>
        <v>337.8</v>
      </c>
      <c r="BV19" s="81">
        <f t="shared" si="5"/>
        <v>323</v>
      </c>
      <c r="BW19" s="81">
        <f t="shared" si="5"/>
        <v>313.8</v>
      </c>
      <c r="BX19" s="81">
        <f t="shared" si="5"/>
        <v>327.10000000000002</v>
      </c>
      <c r="BY19" s="81">
        <f t="shared" si="5"/>
        <v>305.39999999999998</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117</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119</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120</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大寿</dc:creator>
  <cp:lastModifiedBy>Administrator</cp:lastModifiedBy>
  <cp:lastPrinted>2017-08-17T05:09:57Z</cp:lastPrinted>
  <dcterms:created xsi:type="dcterms:W3CDTF">2017-07-25T04:53:12Z</dcterms:created>
  <dcterms:modified xsi:type="dcterms:W3CDTF">2017-08-21T00:37:09Z</dcterms:modified>
</cp:coreProperties>
</file>