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8710000_企業局交通部\02 経理T\17 経営比較分析表\R5年度\060116〆【125〆】公営企業に係る経営比較分析表（令和4年度決算）の分析等について（依頼）\"/>
    </mc:Choice>
  </mc:AlternateContent>
  <workbookProtection workbookAlgorithmName="SHA-512" workbookHashValue="K57O8P8cPBOnaZRGtUTdtuT09QxZdm/WNz2UD+oEDuThLpfiz/IsrQCCcKKxn7RXxrgmZPa6I+inWl6qQGhuwQ==" workbookSaltValue="8zYo+Y5Y8b8R8aPR+hUsQA==" workbookSpinCount="100000" lockStructure="1"/>
  <bookViews>
    <workbookView xWindow="0" yWindow="0" windowWidth="20700" windowHeight="79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D21" i="5"/>
  <c r="CF20" i="5"/>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EW16" i="5"/>
  <c r="DR16" i="5"/>
  <c r="BS16" i="5"/>
  <c r="CG14" i="5"/>
  <c r="CF14" i="5"/>
  <c r="CF21" i="5" s="1"/>
  <c r="CE14" i="5"/>
  <c r="CD14" i="5"/>
  <c r="CC14" i="5"/>
  <c r="CG13" i="5"/>
  <c r="CG20" i="5" s="1"/>
  <c r="CF13" i="5"/>
  <c r="CE13" i="5"/>
  <c r="CD13" i="5"/>
  <c r="CC13" i="5"/>
  <c r="CC20" i="5" s="1"/>
  <c r="AO13" i="5"/>
  <c r="AN13" i="5"/>
  <c r="AM13" i="5"/>
  <c r="AT39" i="4" s="1"/>
  <c r="AL13" i="5"/>
  <c r="AF39" i="4" s="1"/>
  <c r="AK13" i="5"/>
  <c r="FI12" i="5"/>
  <c r="FH12" i="5"/>
  <c r="FG12" i="5"/>
  <c r="LJ88" i="4" s="1"/>
  <c r="FF12" i="5"/>
  <c r="FE12" i="5"/>
  <c r="EY12" i="5"/>
  <c r="EX12" i="5"/>
  <c r="IJ88" i="4" s="1"/>
  <c r="EW12" i="5"/>
  <c r="EV12" i="5"/>
  <c r="EU12" i="5"/>
  <c r="EO12" i="5"/>
  <c r="FJ88" i="4" s="1"/>
  <c r="EN12" i="5"/>
  <c r="EM12" i="5"/>
  <c r="EL12" i="5"/>
  <c r="EK12" i="5"/>
  <c r="DF88" i="4" s="1"/>
  <c r="EE12" i="5"/>
  <c r="ED12" i="5"/>
  <c r="EC12" i="5"/>
  <c r="EB12" i="5"/>
  <c r="AF88" i="4" s="1"/>
  <c r="EA12" i="5"/>
  <c r="DU12" i="5"/>
  <c r="DT12" i="5"/>
  <c r="LV62" i="4" s="1"/>
  <c r="DS12" i="5"/>
  <c r="LH62" i="4" s="1"/>
  <c r="DR12" i="5"/>
  <c r="DQ12" i="5"/>
  <c r="DK12" i="5"/>
  <c r="IZ62" i="4" s="1"/>
  <c r="DJ12" i="5"/>
  <c r="IL62" i="4" s="1"/>
  <c r="DI12" i="5"/>
  <c r="DH12" i="5"/>
  <c r="DG12" i="5"/>
  <c r="GV62" i="4" s="1"/>
  <c r="DA12" i="5"/>
  <c r="FH62" i="4" s="1"/>
  <c r="CZ12" i="5"/>
  <c r="CY12" i="5"/>
  <c r="CX12" i="5"/>
  <c r="DR62" i="4" s="1"/>
  <c r="CW12" i="5"/>
  <c r="DD62" i="4" s="1"/>
  <c r="CG12" i="5"/>
  <c r="CF12" i="5"/>
  <c r="CF19" i="5" s="1"/>
  <c r="CE12" i="5"/>
  <c r="CD12" i="5"/>
  <c r="CC12" i="5"/>
  <c r="BV12" i="5"/>
  <c r="BU12" i="5"/>
  <c r="LU39" i="4" s="1"/>
  <c r="BT12" i="5"/>
  <c r="LG39" i="4" s="1"/>
  <c r="BS12" i="5"/>
  <c r="BR12" i="5"/>
  <c r="BK12" i="5"/>
  <c r="IV39" i="4" s="1"/>
  <c r="BJ12" i="5"/>
  <c r="IH39" i="4" s="1"/>
  <c r="BI12" i="5"/>
  <c r="BH12" i="5"/>
  <c r="BG12" i="5"/>
  <c r="GR39" i="4" s="1"/>
  <c r="AZ12" i="5"/>
  <c r="FI39" i="4" s="1"/>
  <c r="AY12" i="5"/>
  <c r="AX12" i="5"/>
  <c r="AW12" i="5"/>
  <c r="DS39" i="4" s="1"/>
  <c r="AV12" i="5"/>
  <c r="DE39" i="4" s="1"/>
  <c r="AO12" i="5"/>
  <c r="AN12" i="5"/>
  <c r="AM12" i="5"/>
  <c r="AT38" i="4" s="1"/>
  <c r="AL12" i="5"/>
  <c r="AF38" i="4" s="1"/>
  <c r="AK12" i="5"/>
  <c r="FI11" i="5"/>
  <c r="FH11" i="5"/>
  <c r="FG11" i="5"/>
  <c r="LJ87" i="4" s="1"/>
  <c r="FF11" i="5"/>
  <c r="FE11" i="5"/>
  <c r="EY11" i="5"/>
  <c r="EX11" i="5"/>
  <c r="IJ87" i="4" s="1"/>
  <c r="EW11" i="5"/>
  <c r="EV11" i="5"/>
  <c r="EU11" i="5"/>
  <c r="EO11" i="5"/>
  <c r="FJ87" i="4" s="1"/>
  <c r="EN11" i="5"/>
  <c r="EM11" i="5"/>
  <c r="EL11" i="5"/>
  <c r="EK11" i="5"/>
  <c r="DF87" i="4" s="1"/>
  <c r="EE11" i="5"/>
  <c r="ED11" i="5"/>
  <c r="EC11" i="5"/>
  <c r="EB11" i="5"/>
  <c r="AF87" i="4" s="1"/>
  <c r="EA11" i="5"/>
  <c r="DU11" i="5"/>
  <c r="DT11" i="5"/>
  <c r="LV61" i="4" s="1"/>
  <c r="DS11" i="5"/>
  <c r="LH61" i="4" s="1"/>
  <c r="DR11" i="5"/>
  <c r="DQ11" i="5"/>
  <c r="DK11" i="5"/>
  <c r="IZ61" i="4" s="1"/>
  <c r="DJ11" i="5"/>
  <c r="IL61" i="4" s="1"/>
  <c r="DI11" i="5"/>
  <c r="DH11" i="5"/>
  <c r="DG11" i="5"/>
  <c r="GV61" i="4" s="1"/>
  <c r="DA11" i="5"/>
  <c r="FH61" i="4" s="1"/>
  <c r="CZ11" i="5"/>
  <c r="CY11" i="5"/>
  <c r="CX11" i="5"/>
  <c r="DR61" i="4" s="1"/>
  <c r="CW11" i="5"/>
  <c r="DD61" i="4" s="1"/>
  <c r="CG11" i="5"/>
  <c r="CF11" i="5"/>
  <c r="CF18" i="5" s="1"/>
  <c r="CE11" i="5"/>
  <c r="CD11" i="5"/>
  <c r="CC11" i="5"/>
  <c r="BV11" i="5"/>
  <c r="BU11" i="5"/>
  <c r="LU38" i="4" s="1"/>
  <c r="BT11" i="5"/>
  <c r="LG38" i="4" s="1"/>
  <c r="BS11" i="5"/>
  <c r="BR11" i="5"/>
  <c r="BK11" i="5"/>
  <c r="IV38" i="4" s="1"/>
  <c r="BJ11" i="5"/>
  <c r="IH38" i="4" s="1"/>
  <c r="BI11" i="5"/>
  <c r="BH11" i="5"/>
  <c r="BG11" i="5"/>
  <c r="GR38" i="4" s="1"/>
  <c r="AZ11" i="5"/>
  <c r="FI38" i="4" s="1"/>
  <c r="AY11" i="5"/>
  <c r="AX11" i="5"/>
  <c r="AW11" i="5"/>
  <c r="DS38" i="4" s="1"/>
  <c r="AV11" i="5"/>
  <c r="DE38" i="4" s="1"/>
  <c r="AM11" i="5"/>
  <c r="AT37" i="4" s="1"/>
  <c r="FG10" i="5"/>
  <c r="LJ86" i="4" s="1"/>
  <c r="EL10" i="5"/>
  <c r="DT86" i="4" s="1"/>
  <c r="CE10" i="5"/>
  <c r="AU60" i="4" s="1"/>
  <c r="BT10" i="5"/>
  <c r="LG37" i="4" s="1"/>
  <c r="AW10" i="5"/>
  <c r="DS37" i="4" s="1"/>
  <c r="K10" i="5"/>
  <c r="J10" i="5"/>
  <c r="FD8" i="5"/>
  <c r="ET8" i="5"/>
  <c r="EJ8" i="5"/>
  <c r="DZ8" i="5"/>
  <c r="DP8" i="5"/>
  <c r="DF8" i="5"/>
  <c r="CV8" i="5"/>
  <c r="CB8" i="5"/>
  <c r="BQ8" i="5"/>
  <c r="BF8" i="5"/>
  <c r="AU8" i="5"/>
  <c r="AJ8" i="5"/>
  <c r="AK6" i="5"/>
  <c r="AJ6" i="5"/>
  <c r="LZ9" i="4" s="1"/>
  <c r="AI6" i="5"/>
  <c r="KV9" i="4" s="1"/>
  <c r="AH6" i="5"/>
  <c r="AG6" i="5"/>
  <c r="AF6" i="5"/>
  <c r="ND8" i="4" s="1"/>
  <c r="AE6" i="5"/>
  <c r="LZ8" i="4" s="1"/>
  <c r="AD6" i="5"/>
  <c r="AC6" i="5"/>
  <c r="AB6" i="5"/>
  <c r="IN8" i="4" s="1"/>
  <c r="AA6" i="5"/>
  <c r="EP12" i="4" s="1"/>
  <c r="Z6" i="5"/>
  <c r="Y6" i="5"/>
  <c r="X6" i="5"/>
  <c r="W6" i="5"/>
  <c r="EP10" i="4" s="1"/>
  <c r="V6" i="5"/>
  <c r="U6" i="5"/>
  <c r="T6" i="5"/>
  <c r="S6" i="5"/>
  <c r="EP8" i="4" s="1"/>
  <c r="R6" i="5"/>
  <c r="Q6" i="5"/>
  <c r="P6" i="5"/>
  <c r="B8" i="4" s="1"/>
  <c r="O6" i="5"/>
  <c r="N6" i="5"/>
  <c r="M6" i="5"/>
  <c r="L6" i="5"/>
  <c r="K6" i="5"/>
  <c r="J6" i="5"/>
  <c r="I6" i="5"/>
  <c r="M10" i="5" s="1"/>
  <c r="EE16"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KV88" i="4"/>
  <c r="KH88" i="4"/>
  <c r="IX88" i="4"/>
  <c r="HV88" i="4"/>
  <c r="HH88" i="4"/>
  <c r="GT88" i="4"/>
  <c r="EV88" i="4"/>
  <c r="EH88" i="4"/>
  <c r="DT88" i="4"/>
  <c r="BV88" i="4"/>
  <c r="BH88" i="4"/>
  <c r="AT88" i="4"/>
  <c r="R88" i="4"/>
  <c r="ML87" i="4"/>
  <c r="LX87" i="4"/>
  <c r="KV87" i="4"/>
  <c r="KH87" i="4"/>
  <c r="IX87" i="4"/>
  <c r="HV87" i="4"/>
  <c r="HH87" i="4"/>
  <c r="GT87" i="4"/>
  <c r="EV87" i="4"/>
  <c r="EH87" i="4"/>
  <c r="DT87" i="4"/>
  <c r="BV87" i="4"/>
  <c r="BH87" i="4"/>
  <c r="AT87" i="4"/>
  <c r="R87" i="4"/>
  <c r="AU64" i="4"/>
  <c r="AG64" i="4"/>
  <c r="BI63" i="4"/>
  <c r="AU63" i="4"/>
  <c r="S63" i="4"/>
  <c r="MJ62" i="4"/>
  <c r="KT62" i="4"/>
  <c r="KF62" i="4"/>
  <c r="HX62" i="4"/>
  <c r="HJ62" i="4"/>
  <c r="ET62" i="4"/>
  <c r="EF62" i="4"/>
  <c r="BW62" i="4"/>
  <c r="BI62" i="4"/>
  <c r="S62" i="4"/>
  <c r="MJ61" i="4"/>
  <c r="KT61" i="4"/>
  <c r="KF61" i="4"/>
  <c r="HX61" i="4"/>
  <c r="HJ61" i="4"/>
  <c r="ET61" i="4"/>
  <c r="EF61" i="4"/>
  <c r="BW61" i="4"/>
  <c r="BI61" i="4"/>
  <c r="S61" i="4"/>
  <c r="MI39" i="4"/>
  <c r="KS39" i="4"/>
  <c r="KE39" i="4"/>
  <c r="HT39" i="4"/>
  <c r="HF39" i="4"/>
  <c r="EU39" i="4"/>
  <c r="EG39" i="4"/>
  <c r="BV39" i="4"/>
  <c r="BH39" i="4"/>
  <c r="R39" i="4"/>
  <c r="MI38" i="4"/>
  <c r="KS38" i="4"/>
  <c r="KE38" i="4"/>
  <c r="HT38" i="4"/>
  <c r="HF38" i="4"/>
  <c r="EU38" i="4"/>
  <c r="EG38" i="4"/>
  <c r="BV38" i="4"/>
  <c r="BH38" i="4"/>
  <c r="R38" i="4"/>
  <c r="CT12" i="4"/>
  <c r="AX12" i="4"/>
  <c r="B12" i="4"/>
  <c r="CT10" i="4"/>
  <c r="AX10" i="4"/>
  <c r="B10" i="4"/>
  <c r="ND9" i="4"/>
  <c r="JR9" i="4"/>
  <c r="IN9" i="4"/>
  <c r="KV8" i="4"/>
  <c r="JR8" i="4"/>
  <c r="CT8" i="4"/>
  <c r="AX8" i="4"/>
  <c r="B6" i="4"/>
  <c r="BK10" i="5" l="1"/>
  <c r="IV37" i="4" s="1"/>
  <c r="EY10" i="5"/>
  <c r="IX86" i="4" s="1"/>
  <c r="EV16" i="5"/>
  <c r="DH16" i="5"/>
  <c r="AW16" i="5"/>
  <c r="FF10" i="5"/>
  <c r="KV86" i="4" s="1"/>
  <c r="DR10" i="5"/>
  <c r="KT60" i="4" s="1"/>
  <c r="BS10" i="5"/>
  <c r="KS37" i="4" s="1"/>
  <c r="JR7" i="4"/>
  <c r="CD17" i="5"/>
  <c r="AL17" i="5"/>
  <c r="EB16" i="5"/>
  <c r="EL16" i="5"/>
  <c r="CX16" i="5"/>
  <c r="EV10" i="5"/>
  <c r="HH86" i="4" s="1"/>
  <c r="DH10" i="5"/>
  <c r="HJ60" i="4" s="1"/>
  <c r="BH10" i="5"/>
  <c r="HF37" i="4" s="1"/>
  <c r="AZ10" i="5"/>
  <c r="FI37" i="4" s="1"/>
  <c r="CD18" i="5"/>
  <c r="AG61" i="4"/>
  <c r="EM16" i="5"/>
  <c r="CY16" i="5"/>
  <c r="EW10" i="5"/>
  <c r="HV86" i="4" s="1"/>
  <c r="DI10" i="5"/>
  <c r="HX60" i="4" s="1"/>
  <c r="BI10" i="5"/>
  <c r="HT37" i="4" s="1"/>
  <c r="CE17" i="5"/>
  <c r="AM17" i="5"/>
  <c r="EC16" i="5"/>
  <c r="BT16" i="5"/>
  <c r="EM10" i="5"/>
  <c r="EH86" i="4" s="1"/>
  <c r="CY10" i="5"/>
  <c r="EF60" i="4" s="1"/>
  <c r="AX10" i="5"/>
  <c r="EG37" i="4" s="1"/>
  <c r="FG16" i="5"/>
  <c r="DS16" i="5"/>
  <c r="CX10" i="5"/>
  <c r="DR60" i="4" s="1"/>
  <c r="DK10" i="5"/>
  <c r="IZ60" i="4" s="1"/>
  <c r="EC10" i="5"/>
  <c r="AT86" i="4" s="1"/>
  <c r="AU61" i="4"/>
  <c r="CE18" i="5"/>
  <c r="AU62" i="4"/>
  <c r="CE19" i="5"/>
  <c r="CD20" i="5"/>
  <c r="AG63" i="4"/>
  <c r="CC21" i="5"/>
  <c r="S64" i="4"/>
  <c r="CG21" i="5"/>
  <c r="BW64" i="4"/>
  <c r="BI16" i="5"/>
  <c r="FI16" i="5"/>
  <c r="DU16" i="5"/>
  <c r="BK16" i="5"/>
  <c r="AO11" i="5"/>
  <c r="BV37" i="4" s="1"/>
  <c r="EE10" i="5"/>
  <c r="BV86" i="4" s="1"/>
  <c r="CG10" i="5"/>
  <c r="BW60" i="4" s="1"/>
  <c r="EY16" i="5"/>
  <c r="DK16" i="5"/>
  <c r="AZ16" i="5"/>
  <c r="FI10" i="5"/>
  <c r="ML86" i="4" s="1"/>
  <c r="DU10" i="5"/>
  <c r="MJ60" i="4" s="1"/>
  <c r="BV10" i="5"/>
  <c r="MI37" i="4" s="1"/>
  <c r="ND7" i="4"/>
  <c r="EO16" i="5"/>
  <c r="DA16" i="5"/>
  <c r="CG17" i="5"/>
  <c r="EB10" i="5"/>
  <c r="AF86" i="4" s="1"/>
  <c r="EO10" i="5"/>
  <c r="FJ86" i="4" s="1"/>
  <c r="CD19" i="5"/>
  <c r="AG62" i="4"/>
  <c r="BH16" i="5"/>
  <c r="BV16" i="5"/>
  <c r="FF16" i="5"/>
  <c r="BI64" i="4"/>
  <c r="KV7" i="4"/>
  <c r="BW63" i="4"/>
  <c r="CD10" i="5"/>
  <c r="AG60" i="4" s="1"/>
  <c r="DA10" i="5"/>
  <c r="FH60" i="4" s="1"/>
  <c r="DS10" i="5"/>
  <c r="LH60" i="4" s="1"/>
  <c r="AL11" i="5"/>
  <c r="AF37" i="4" s="1"/>
  <c r="AX16" i="5"/>
  <c r="DI16" i="5"/>
  <c r="AO17" i="5"/>
  <c r="L10" i="5"/>
  <c r="I10" i="5"/>
  <c r="FE16" i="5" l="1"/>
  <c r="DQ16" i="5"/>
  <c r="BG16" i="5"/>
  <c r="AK11" i="5"/>
  <c r="R37" i="4" s="1"/>
  <c r="EA10" i="5"/>
  <c r="R86" i="4" s="1"/>
  <c r="CC10" i="5"/>
  <c r="S60" i="4" s="1"/>
  <c r="EK16" i="5"/>
  <c r="EU16" i="5"/>
  <c r="DG16" i="5"/>
  <c r="AV16" i="5"/>
  <c r="FE10" i="5"/>
  <c r="KH86" i="4" s="1"/>
  <c r="DQ10" i="5"/>
  <c r="KF60" i="4" s="1"/>
  <c r="BR10" i="5"/>
  <c r="KE37" i="4" s="1"/>
  <c r="IN7" i="4"/>
  <c r="CW16" i="5"/>
  <c r="CC17" i="5"/>
  <c r="BR16" i="5"/>
  <c r="EK10" i="5"/>
  <c r="DF86" i="4" s="1"/>
  <c r="AV10" i="5"/>
  <c r="DE37" i="4" s="1"/>
  <c r="EA16" i="5"/>
  <c r="CW10" i="5"/>
  <c r="DD60" i="4" s="1"/>
  <c r="AK17" i="5"/>
  <c r="EU10" i="5"/>
  <c r="GT86" i="4" s="1"/>
  <c r="BG10" i="5"/>
  <c r="GR37" i="4" s="1"/>
  <c r="DG10" i="5"/>
  <c r="GV60" i="4" s="1"/>
  <c r="CF17" i="5"/>
  <c r="AN17" i="5"/>
  <c r="ED16" i="5"/>
  <c r="BU16" i="5"/>
  <c r="EN10" i="5"/>
  <c r="EV86" i="4" s="1"/>
  <c r="CZ10" i="5"/>
  <c r="ET60" i="4" s="1"/>
  <c r="AY10" i="5"/>
  <c r="EU37" i="4" s="1"/>
  <c r="EX16" i="5"/>
  <c r="DJ16" i="5"/>
  <c r="FH16" i="5"/>
  <c r="DT16" i="5"/>
  <c r="BJ16" i="5"/>
  <c r="AN11" i="5"/>
  <c r="BH37" i="4" s="1"/>
  <c r="ED10" i="5"/>
  <c r="BH86" i="4" s="1"/>
  <c r="CF10" i="5"/>
  <c r="BI60" i="4" s="1"/>
  <c r="EN16" i="5"/>
  <c r="EX10" i="5"/>
  <c r="IJ86" i="4" s="1"/>
  <c r="BJ10" i="5"/>
  <c r="IH37" i="4" s="1"/>
  <c r="DJ10" i="5"/>
  <c r="IL60" i="4" s="1"/>
  <c r="AY16" i="5"/>
  <c r="CZ16" i="5"/>
  <c r="FH10" i="5"/>
  <c r="LX86" i="4" s="1"/>
  <c r="BU10" i="5"/>
  <c r="LU37" i="4" s="1"/>
  <c r="DT10" i="5"/>
  <c r="LV60" i="4" s="1"/>
  <c r="LZ7" i="4"/>
</calcChain>
</file>

<file path=xl/sharedStrings.xml><?xml version="1.0" encoding="utf-8"?>
<sst xmlns="http://schemas.openxmlformats.org/spreadsheetml/2006/main" count="341" uniqueCount="132">
  <si>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</si>
  <si>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</si>
  <si>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</si>
  <si>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</si>
  <si>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</si>
  <si>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</si>
  <si>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</si>
  <si>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</si>
  <si>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</si>
  <si>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</si>
  <si>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</si>
  <si>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</si>
  <si>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</si>
  <si>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</si>
  <si>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</si>
  <si>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</si>
  <si>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</si>
  <si>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</si>
  <si>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</si>
  <si>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</si>
  <si>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</si>
  <si>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</si>
  <si>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</si>
  <si>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</si>
  <si>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</si>
  <si>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</si>
  <si>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</si>
  <si>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</si>
  <si>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</si>
  <si>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</si>
  <si>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</si>
  <si>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</si>
  <si>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</si>
  <si>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</si>
  <si>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</si>
  <si>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</si>
  <si>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</si>
  <si>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</si>
  <si>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</si>
  <si>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</si>
  <si>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</si>
  <si>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</si>
  <si>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</si>
  <si>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</si>
  <si>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</si>
  <si>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</si>
  <si>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</si>
  <si>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</si>
  <si>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</si>
  <si>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</si>
  <si>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</si>
  <si>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</si>
  <si>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</si>
  <si>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</si>
  <si>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</si>
  <si>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</si>
  <si>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</si>
  <si>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</si>
  <si>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</si>
  <si>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</si>
  <si>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</si>
  <si>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</si>
  <si>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</si>
  <si>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</si>
  <si>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</si>
  <si>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</si>
  <si>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</si>
  <si>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</si>
  <si>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</si>
  <si>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</si>
  <si>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</si>
  <si>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</si>
  <si>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</si>
  <si>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</si>
  <si>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</si>
  <si>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</si>
  <si>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</si>
  <si>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</si>
  <si>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</si>
  <si>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</si>
  <si>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</si>
  <si>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</si>
  <si>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</si>
  <si>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</si>
  <si>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</si>
  <si>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</si>
  <si>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</si>
  <si>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</si>
  <si>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</si>
  <si>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</si>
  <si>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</si>
  <si>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</si>
  <si>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</si>
  <si>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</si>
  <si>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</si>
  <si>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</si>
  <si>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</si>
  <si>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</si>
  <si>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</si>
  <si>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</si>
  <si>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</si>
  <si>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</si>
  <si>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</si>
  <si>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</si>
  <si>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</si>
  <si>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</si>
  <si>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</si>
  <si>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</si>
  <si>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</si>
  <si>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</si>
  <si>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</si>
  <si>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</si>
  <si>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</si>
  <si>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</si>
  <si>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</si>
  <si>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</si>
  <si>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</si>
  <si>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</si>
  <si>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</si>
  <si>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</si>
  <si>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</si>
  <si>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</si>
  <si>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</si>
  <si>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グラフ用</t>
    <rPh sb="3" eb="4">
      <t>ヨウ</t>
    </rPh>
    <phoneticPr fontId="3"/>
  </si>
  <si>
    <t>当該値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</si>
  <si>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</si>
  <si>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</si>
  <si>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</si>
  <si>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</si>
  <si>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 xml:space="preserve">　本市自動車運送事業の主な課題としては、運行コストに占める人件費が高く、一般会計からの繰入金への依存度が高いことなどが挙げられ、平均値との比較においてもその状況が表れている。
　今後は、人口減少・少子高齢化の進行により、利用者の減少が見込まれる一方で、高齢者等の公共交通機関に頼らざるを得ない方々の移動手段を確保していくという役割も担っている。
　このような状況を踏まえ、将来想定される経営環境の変化に対応し、市民の足としてのバス交通を将来にわたって維持していくため、令和２年度に策定した「青森市自動車運送事業経営戦略（2021-2030）」に基づく取組を着実に推進し、バス路線の維持やサービスレベルの維持・向上、一層の経営改善を図っていく。
</t>
    <phoneticPr fontId="3"/>
  </si>
  <si>
    <t>　本市の走行キロ当たりの収入（表①）は、輸送人員の増加に伴う乗車料収入の増加などにより、前年度と比較して改善している状況にあるものの、民間事業者平均値より増加の度合いが小さいことから、今後も引き続き、利用動向等を踏まえた効率的なダイヤ編成を行う必要がある。
　走行キロ当たりの運送原価（表②）は、地域連携ＩＣカードシステムの減価償却開始が開始したことに加え、燃料費高騰による軽油費の増加などに伴い、前年度と比較して悪化している状況にあり、民間事業者平均値より増加の度合いが大きいことから、民間活力の推進等による運送原価の抑制を行う必要がある。
　走行キロ当たりの人件費（表③）は、民間事業者と比較すると高い水準となっているものの、民間活力の推進等の取り組みにより、前年度と比較して減少している。
　乗車効率（表④）は、民間事業者平均値は改善しているが、本市においては、年間走行キロが増加したことなどから悪化しており、より利便性が高く効率的なバス運行に努めていく必要がある。</t>
    <rPh sb="1" eb="3">
      <t>ホンシ</t>
    </rPh>
    <rPh sb="4" eb="6">
      <t>ソウコウ</t>
    </rPh>
    <rPh sb="8" eb="9">
      <t>ア</t>
    </rPh>
    <rPh sb="12" eb="14">
      <t>シュウニュウ</t>
    </rPh>
    <rPh sb="15" eb="16">
      <t>ヒョウ</t>
    </rPh>
    <rPh sb="20" eb="22">
      <t>ユソウ</t>
    </rPh>
    <rPh sb="22" eb="24">
      <t>ジンイン</t>
    </rPh>
    <rPh sb="25" eb="27">
      <t>ゾウカ</t>
    </rPh>
    <rPh sb="28" eb="29">
      <t>トモナ</t>
    </rPh>
    <rPh sb="30" eb="32">
      <t>ジョウシャ</t>
    </rPh>
    <rPh sb="32" eb="33">
      <t>リョウ</t>
    </rPh>
    <rPh sb="33" eb="35">
      <t>シュウニュウ</t>
    </rPh>
    <rPh sb="36" eb="38">
      <t>ゾウカ</t>
    </rPh>
    <rPh sb="44" eb="47">
      <t>ゼンネンド</t>
    </rPh>
    <rPh sb="48" eb="50">
      <t>ヒカク</t>
    </rPh>
    <rPh sb="52" eb="54">
      <t>カイゼン</t>
    </rPh>
    <rPh sb="58" eb="60">
      <t>ジョウキョウ</t>
    </rPh>
    <rPh sb="84" eb="85">
      <t>チイ</t>
    </rPh>
    <rPh sb="92" eb="94">
      <t>コンゴ</t>
    </rPh>
    <rPh sb="95" eb="96">
      <t>ヒ</t>
    </rPh>
    <rPh sb="97" eb="98">
      <t>ツヅ</t>
    </rPh>
    <rPh sb="100" eb="102">
      <t>リヨウ</t>
    </rPh>
    <rPh sb="102" eb="104">
      <t>ドウコウ</t>
    </rPh>
    <rPh sb="104" eb="105">
      <t>トウ</t>
    </rPh>
    <rPh sb="106" eb="107">
      <t>フ</t>
    </rPh>
    <rPh sb="110" eb="113">
      <t>コウリツテキ</t>
    </rPh>
    <rPh sb="117" eb="119">
      <t>ヘンセイ</t>
    </rPh>
    <rPh sb="120" eb="121">
      <t>オコナ</t>
    </rPh>
    <rPh sb="122" eb="124">
      <t>ヒツヨウ</t>
    </rPh>
    <rPh sb="130" eb="132">
      <t>ソウコウ</t>
    </rPh>
    <rPh sb="134" eb="135">
      <t>ア</t>
    </rPh>
    <rPh sb="138" eb="140">
      <t>ウンソウ</t>
    </rPh>
    <rPh sb="140" eb="142">
      <t>ゲンカ</t>
    </rPh>
    <rPh sb="143" eb="144">
      <t>ヒョウ</t>
    </rPh>
    <rPh sb="219" eb="221">
      <t>ミンカン</t>
    </rPh>
    <rPh sb="221" eb="224">
      <t>ジギョウシャ</t>
    </rPh>
    <rPh sb="224" eb="227">
      <t>ヘイキンチ</t>
    </rPh>
    <rPh sb="229" eb="231">
      <t>ゾウカ</t>
    </rPh>
    <rPh sb="232" eb="234">
      <t>ドア</t>
    </rPh>
    <rPh sb="236" eb="237">
      <t>オオ</t>
    </rPh>
    <rPh sb="244" eb="246">
      <t>ミンカン</t>
    </rPh>
    <rPh sb="246" eb="248">
      <t>カツリョク</t>
    </rPh>
    <rPh sb="249" eb="251">
      <t>スイシン</t>
    </rPh>
    <rPh sb="251" eb="252">
      <t>トウ</t>
    </rPh>
    <rPh sb="255" eb="257">
      <t>ウンソウ</t>
    </rPh>
    <rPh sb="257" eb="259">
      <t>ゲンカ</t>
    </rPh>
    <rPh sb="260" eb="262">
      <t>ヨクセイ</t>
    </rPh>
    <rPh sb="263" eb="264">
      <t>オコナ</t>
    </rPh>
    <rPh sb="265" eb="267">
      <t>ヒツヨウ</t>
    </rPh>
    <rPh sb="273" eb="275">
      <t>ソウコウ</t>
    </rPh>
    <rPh sb="277" eb="278">
      <t>ア</t>
    </rPh>
    <rPh sb="281" eb="284">
      <t>ジンケンヒ</t>
    </rPh>
    <rPh sb="285" eb="286">
      <t>ヒョウ</t>
    </rPh>
    <rPh sb="290" eb="292">
      <t>ミンカン</t>
    </rPh>
    <rPh sb="292" eb="295">
      <t>ジギョウシャ</t>
    </rPh>
    <rPh sb="296" eb="298">
      <t>ヒカク</t>
    </rPh>
    <rPh sb="301" eb="302">
      <t>タカ</t>
    </rPh>
    <rPh sb="303" eb="305">
      <t>スイジュン</t>
    </rPh>
    <rPh sb="349" eb="351">
      <t>ジョウシャ</t>
    </rPh>
    <rPh sb="351" eb="353">
      <t>コウリツ</t>
    </rPh>
    <rPh sb="354" eb="355">
      <t>ヒョウ</t>
    </rPh>
    <rPh sb="368" eb="370">
      <t>カイゼン</t>
    </rPh>
    <rPh sb="384" eb="386">
      <t>ネンカン</t>
    </rPh>
    <rPh sb="386" eb="388">
      <t>ソウコウ</t>
    </rPh>
    <rPh sb="391" eb="393">
      <t>ゾウカ</t>
    </rPh>
    <rPh sb="401" eb="403">
      <t>アッカ</t>
    </rPh>
    <rPh sb="410" eb="413">
      <t>リベンセイ</t>
    </rPh>
    <rPh sb="414" eb="415">
      <t>タカ</t>
    </rPh>
    <rPh sb="416" eb="419">
      <t>コウリツテキ</t>
    </rPh>
    <rPh sb="422" eb="424">
      <t>ウンコウ</t>
    </rPh>
    <rPh sb="425" eb="426">
      <t>ツト</t>
    </rPh>
    <rPh sb="430" eb="432">
      <t>ヒツヨウ</t>
    </rPh>
    <phoneticPr fontId="3"/>
  </si>
  <si>
    <t>　令和４年度は、新型コロナウイルス感染症の感染防止対策を講じながら、バス交通の維持・確保に努めたほか、新たにスマートフォン等を使用して乗車予定のバスの位置や遅延情報がリアルタイムで把握できる「バスロケーションシステム」を導入するなど、バス利用者の利便性向上を図ったところである。
　経常収支比率（表①）は、輸送人員の増加に伴い運送収益が増加したことなどから、前年度と比較して改善した。
　しかし、営業収支比率（表②）は、公営企業平均値は改善しているが、地域連携ＩＣカードシステムの減価償却開始に伴い営業費用が増加したことなどから、前年度と比較して悪化した。
　流動比率（表③）は、新型コロナウイルス感染症の影響による減収に伴う資金不足に対応するため、前年度に引き続き、特別減収対策企業債を借入したことから改善した。
　累積欠損金比率（表④）は、純損失を計上したことから、前年度と比較して悪化しており、依然として厳しい経営状況が続いている。
　利用者１回当たり他会計負担額（表⑤）は、公営企業平均値は減少しているものの、退職者に係る他会計負担額が増加したことなどから増加した。
　利用者１回当たり運行経費（表⑥）は、地域連携ＩＣカードシステムの減価償却開始に伴い経常費用が増加したことなどから増加した。
　他会計負担比率（表⑦）は、公営企業平均値を下回ったものの、一定の他会計負担等により支えられていることから、安定した収入を確保するため、広告事業の強化などによる運送事業以外の収入の増加を図る必要がある。
　企業債残高対料金収入比率（表⑧）は、令和２年度・令和３年度に引き続き、令和４年度も特別減収対策企業債を借入したため、前年度と比較して悪化し、公営企業平均値を上回っており、企業債への依存度が高い状況となっていることから、企業債の借入については、社会情勢や経営状況を踏まえ、適切に行う必要がある。
　有形固定資産減価償却率（表⑨）は、地域連携ＩＣカードシステムの減価償却開始に伴い前年度と比較して悪化した。
　今後も引き続き、車両や施設等の計画的・効率的な更新を行っていく必要がある。
　</t>
    <rPh sb="1" eb="3">
      <t>レイワ</t>
    </rPh>
    <rPh sb="4" eb="6">
      <t>ネンド</t>
    </rPh>
    <rPh sb="8" eb="10">
      <t>シンガタ</t>
    </rPh>
    <rPh sb="17" eb="20">
      <t>カンセンショウ</t>
    </rPh>
    <rPh sb="21" eb="23">
      <t>カンセン</t>
    </rPh>
    <rPh sb="23" eb="25">
      <t>ボウシ</t>
    </rPh>
    <rPh sb="25" eb="27">
      <t>タイサク</t>
    </rPh>
    <rPh sb="28" eb="29">
      <t>コウ</t>
    </rPh>
    <rPh sb="36" eb="38">
      <t>コウツウ</t>
    </rPh>
    <rPh sb="39" eb="41">
      <t>イジ</t>
    </rPh>
    <rPh sb="42" eb="44">
      <t>カクホ</t>
    </rPh>
    <rPh sb="45" eb="46">
      <t>ツト</t>
    </rPh>
    <rPh sb="51" eb="52">
      <t>アラ</t>
    </rPh>
    <rPh sb="61" eb="62">
      <t>トウ</t>
    </rPh>
    <rPh sb="63" eb="65">
      <t>シヨウ</t>
    </rPh>
    <rPh sb="67" eb="69">
      <t>ジョウシャ</t>
    </rPh>
    <rPh sb="69" eb="71">
      <t>ヨテイ</t>
    </rPh>
    <rPh sb="75" eb="77">
      <t>イチ</t>
    </rPh>
    <rPh sb="78" eb="80">
      <t>チエン</t>
    </rPh>
    <rPh sb="80" eb="82">
      <t>ジョウホウ</t>
    </rPh>
    <rPh sb="90" eb="92">
      <t>ハアク</t>
    </rPh>
    <rPh sb="110" eb="112">
      <t>ドウニュウ</t>
    </rPh>
    <rPh sb="119" eb="122">
      <t>リヨウシャ</t>
    </rPh>
    <rPh sb="123" eb="126">
      <t>リベンセイ</t>
    </rPh>
    <rPh sb="126" eb="128">
      <t>コウジョウ</t>
    </rPh>
    <rPh sb="129" eb="130">
      <t>ハカ</t>
    </rPh>
    <rPh sb="148" eb="149">
      <t>ヒョウ</t>
    </rPh>
    <rPh sb="205" eb="206">
      <t>ヒョウ</t>
    </rPh>
    <rPh sb="210" eb="212">
      <t>コウエイ</t>
    </rPh>
    <rPh sb="212" eb="214">
      <t>キギョウ</t>
    </rPh>
    <rPh sb="214" eb="217">
      <t>ヘイキンチ</t>
    </rPh>
    <rPh sb="218" eb="220">
      <t>カイゼン</t>
    </rPh>
    <rPh sb="285" eb="286">
      <t>ヒョウ</t>
    </rPh>
    <rPh sb="325" eb="328">
      <t>ゼンネンド</t>
    </rPh>
    <rPh sb="329" eb="330">
      <t>ヒ</t>
    </rPh>
    <rPh sb="331" eb="332">
      <t>ツヅ</t>
    </rPh>
    <rPh sb="367" eb="368">
      <t>ヒョウ</t>
    </rPh>
    <rPh sb="385" eb="388">
      <t>ゼンネンド</t>
    </rPh>
    <rPh sb="389" eb="391">
      <t>ヒカク</t>
    </rPh>
    <rPh sb="413" eb="414">
      <t>ツヅ</t>
    </rPh>
    <rPh sb="436" eb="437">
      <t>ヒョウ</t>
    </rPh>
    <rPh sb="441" eb="443">
      <t>コウエイ</t>
    </rPh>
    <rPh sb="443" eb="445">
      <t>キギョウ</t>
    </rPh>
    <rPh sb="445" eb="448">
      <t>ヘイキンチ</t>
    </rPh>
    <rPh sb="449" eb="451">
      <t>ゲンショウ</t>
    </rPh>
    <rPh sb="459" eb="461">
      <t>タイショク</t>
    </rPh>
    <rPh sb="461" eb="462">
      <t>シャ</t>
    </rPh>
    <rPh sb="463" eb="464">
      <t>カカ</t>
    </rPh>
    <rPh sb="465" eb="466">
      <t>ホカ</t>
    </rPh>
    <rPh sb="466" eb="468">
      <t>カイケイ</t>
    </rPh>
    <rPh sb="468" eb="470">
      <t>フタン</t>
    </rPh>
    <rPh sb="470" eb="471">
      <t>ガク</t>
    </rPh>
    <rPh sb="472" eb="474">
      <t>ゾウカ</t>
    </rPh>
    <rPh sb="482" eb="484">
      <t>ゾウカ</t>
    </rPh>
    <rPh sb="502" eb="503">
      <t>ヒョウ</t>
    </rPh>
    <rPh sb="535" eb="537">
      <t>ゾウカ</t>
    </rPh>
    <rPh sb="545" eb="547">
      <t>ゾウカ</t>
    </rPh>
    <rPh sb="560" eb="561">
      <t>ヒョウ</t>
    </rPh>
    <rPh sb="584" eb="585">
      <t>ホカ</t>
    </rPh>
    <rPh sb="587" eb="589">
      <t>フタン</t>
    </rPh>
    <rPh sb="589" eb="590">
      <t>トウ</t>
    </rPh>
    <rPh sb="605" eb="607">
      <t>アンテイ</t>
    </rPh>
    <rPh sb="609" eb="611">
      <t>シュウニュウ</t>
    </rPh>
    <rPh sb="612" eb="614">
      <t>カクホ</t>
    </rPh>
    <rPh sb="619" eb="621">
      <t>コウコク</t>
    </rPh>
    <rPh sb="621" eb="623">
      <t>ジギョウ</t>
    </rPh>
    <rPh sb="624" eb="626">
      <t>キョウカ</t>
    </rPh>
    <rPh sb="631" eb="633">
      <t>ウンソウ</t>
    </rPh>
    <rPh sb="633" eb="635">
      <t>ジギョウ</t>
    </rPh>
    <rPh sb="635" eb="637">
      <t>イガイ</t>
    </rPh>
    <rPh sb="638" eb="640">
      <t>シュウニュウ</t>
    </rPh>
    <rPh sb="641" eb="643">
      <t>ゾウカ</t>
    </rPh>
    <rPh sb="644" eb="645">
      <t>ハカ</t>
    </rPh>
    <rPh sb="646" eb="648">
      <t>ヒツヨウ</t>
    </rPh>
    <rPh sb="667" eb="668">
      <t>ヒョウ</t>
    </rPh>
    <rPh sb="672" eb="674">
      <t>レイワ</t>
    </rPh>
    <rPh sb="675" eb="677">
      <t>ネンド</t>
    </rPh>
    <rPh sb="678" eb="680">
      <t>レイワ</t>
    </rPh>
    <rPh sb="681" eb="683">
      <t>ネンド</t>
    </rPh>
    <rPh sb="684" eb="685">
      <t>ヒ</t>
    </rPh>
    <rPh sb="686" eb="687">
      <t>ツヅ</t>
    </rPh>
    <rPh sb="689" eb="691">
      <t>レイワ</t>
    </rPh>
    <rPh sb="692" eb="694">
      <t>ネンド</t>
    </rPh>
    <rPh sb="814" eb="815">
      <t>ヒョウ</t>
    </rPh>
    <rPh sb="857" eb="859">
      <t>コンゴ</t>
    </rPh>
    <rPh sb="860" eb="861">
      <t>ヒ</t>
    </rPh>
    <rPh sb="862" eb="863">
      <t>ツヅ</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</si>
</sst>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0"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21" fillId="0" borderId="10"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92.7</c:v>
                </c:pt>
                <c:pt idx="1">
                  <c:v>89.4</c:v>
                </c:pt>
                <c:pt idx="2">
                  <c:v>82.2</c:v>
                </c:pt>
                <c:pt idx="3">
                  <c:v>84.8</c:v>
                </c:pt>
                <c:pt idx="4">
                  <c:v>92.1</c:v>
                </c:pt>
              </c:numCache>
            </c:numRef>
          </c:val>
          <c:extLst xmlns:c16r2="http://schemas.microsoft.com/office/drawing/2015/06/chart">
            <c:ext xmlns:c16="http://schemas.microsoft.com/office/drawing/2014/chart" uri="{C3380CC4-5D6E-409C-BE32-E72D297353CC}">
              <c16:uniqueId val="{00000000-0DB3-485B-AF61-5321D5C4FF92}"/>
            </c:ext>
          </c:extLst>
        </c:ser>
        <c:dLbls>
          <c:showLegendKey val="0"/>
          <c:showVal val="0"/>
          <c:showCatName val="0"/>
          <c:showSerName val="0"/>
          <c:showPercent val="0"/>
          <c:showBubbleSize val="0"/>
        </c:dLbls>
        <c:gapWidth val="180"/>
        <c:overlap val="-90"/>
        <c:axId val="131911536"/>
        <c:axId val="41912600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xmlns:c16r2="http://schemas.microsoft.com/office/drawing/2015/06/chart">
            <c:ext xmlns:c16="http://schemas.microsoft.com/office/drawing/2014/chart" uri="{C3380CC4-5D6E-409C-BE32-E72D297353CC}">
              <c16:uniqueId val="{00000001-0DB3-485B-AF61-5321D5C4FF9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DB3-485B-AF61-5321D5C4FF92}"/>
            </c:ext>
          </c:extLst>
        </c:ser>
        <c:dLbls>
          <c:showLegendKey val="0"/>
          <c:showVal val="0"/>
          <c:showCatName val="0"/>
          <c:showSerName val="0"/>
          <c:showPercent val="0"/>
          <c:showBubbleSize val="0"/>
        </c:dLbls>
        <c:marker val="1"/>
        <c:smooth val="0"/>
        <c:axId val="131911536"/>
        <c:axId val="419126000"/>
      </c:lineChart>
      <c:catAx>
        <c:axId val="131911536"/>
        <c:scaling>
          <c:orientation val="minMax"/>
        </c:scaling>
        <c:delete val="0"/>
        <c:axPos val="b"/>
        <c:numFmt formatCode="General" sourceLinked="1"/>
        <c:majorTickMark val="none"/>
        <c:minorTickMark val="none"/>
        <c:tickLblPos val="none"/>
        <c:crossAx val="419126000"/>
        <c:crosses val="autoZero"/>
        <c:auto val="0"/>
        <c:lblAlgn val="ctr"/>
        <c:lblOffset val="100"/>
        <c:noMultiLvlLbl val="1"/>
      </c:catAx>
      <c:valAx>
        <c:axId val="41912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911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79.599999999999994</c:v>
                </c:pt>
                <c:pt idx="1">
                  <c:v>75.2</c:v>
                </c:pt>
                <c:pt idx="2">
                  <c:v>68.099999999999994</c:v>
                </c:pt>
                <c:pt idx="3">
                  <c:v>72.900000000000006</c:v>
                </c:pt>
                <c:pt idx="4">
                  <c:v>68.900000000000006</c:v>
                </c:pt>
              </c:numCache>
            </c:numRef>
          </c:val>
          <c:extLst xmlns:c16r2="http://schemas.microsoft.com/office/drawing/2015/06/chart">
            <c:ext xmlns:c16="http://schemas.microsoft.com/office/drawing/2014/chart" uri="{C3380CC4-5D6E-409C-BE32-E72D297353CC}">
              <c16:uniqueId val="{00000000-8EF0-4D8F-8EDB-82B138761924}"/>
            </c:ext>
          </c:extLst>
        </c:ser>
        <c:dLbls>
          <c:showLegendKey val="0"/>
          <c:showVal val="0"/>
          <c:showCatName val="0"/>
          <c:showSerName val="0"/>
          <c:showPercent val="0"/>
          <c:showBubbleSize val="0"/>
        </c:dLbls>
        <c:gapWidth val="180"/>
        <c:overlap val="-90"/>
        <c:axId val="419128744"/>
        <c:axId val="41912913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xmlns:c16r2="http://schemas.microsoft.com/office/drawing/2015/06/chart">
            <c:ext xmlns:c16="http://schemas.microsoft.com/office/drawing/2014/chart" uri="{C3380CC4-5D6E-409C-BE32-E72D297353CC}">
              <c16:uniqueId val="{00000001-8EF0-4D8F-8EDB-82B13876192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EF0-4D8F-8EDB-82B138761924}"/>
            </c:ext>
          </c:extLst>
        </c:ser>
        <c:dLbls>
          <c:showLegendKey val="0"/>
          <c:showVal val="0"/>
          <c:showCatName val="0"/>
          <c:showSerName val="0"/>
          <c:showPercent val="0"/>
          <c:showBubbleSize val="0"/>
        </c:dLbls>
        <c:marker val="1"/>
        <c:smooth val="0"/>
        <c:axId val="419128744"/>
        <c:axId val="419129136"/>
      </c:lineChart>
      <c:catAx>
        <c:axId val="419128744"/>
        <c:scaling>
          <c:orientation val="minMax"/>
        </c:scaling>
        <c:delete val="0"/>
        <c:axPos val="b"/>
        <c:numFmt formatCode="General" sourceLinked="1"/>
        <c:majorTickMark val="none"/>
        <c:minorTickMark val="none"/>
        <c:tickLblPos val="none"/>
        <c:crossAx val="419129136"/>
        <c:crosses val="autoZero"/>
        <c:auto val="0"/>
        <c:lblAlgn val="ctr"/>
        <c:lblOffset val="100"/>
        <c:noMultiLvlLbl val="1"/>
      </c:catAx>
      <c:valAx>
        <c:axId val="41912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128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39.299999999999997</c:v>
                </c:pt>
                <c:pt idx="1">
                  <c:v>27.1</c:v>
                </c:pt>
                <c:pt idx="2">
                  <c:v>45.3</c:v>
                </c:pt>
                <c:pt idx="3">
                  <c:v>50.4</c:v>
                </c:pt>
                <c:pt idx="4">
                  <c:v>59</c:v>
                </c:pt>
              </c:numCache>
            </c:numRef>
          </c:val>
          <c:extLst xmlns:c16r2="http://schemas.microsoft.com/office/drawing/2015/06/chart">
            <c:ext xmlns:c16="http://schemas.microsoft.com/office/drawing/2014/chart" uri="{C3380CC4-5D6E-409C-BE32-E72D297353CC}">
              <c16:uniqueId val="{00000000-A02C-4CF3-9E3D-5EBCC356CE8D}"/>
            </c:ext>
          </c:extLst>
        </c:ser>
        <c:dLbls>
          <c:showLegendKey val="0"/>
          <c:showVal val="0"/>
          <c:showCatName val="0"/>
          <c:showSerName val="0"/>
          <c:showPercent val="0"/>
          <c:showBubbleSize val="0"/>
        </c:dLbls>
        <c:gapWidth val="180"/>
        <c:overlap val="-90"/>
        <c:axId val="419126784"/>
        <c:axId val="41912521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xmlns:c16r2="http://schemas.microsoft.com/office/drawing/2015/06/chart">
            <c:ext xmlns:c16="http://schemas.microsoft.com/office/drawing/2014/chart" uri="{C3380CC4-5D6E-409C-BE32-E72D297353CC}">
              <c16:uniqueId val="{00000001-A02C-4CF3-9E3D-5EBCC356CE8D}"/>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02C-4CF3-9E3D-5EBCC356CE8D}"/>
            </c:ext>
          </c:extLst>
        </c:ser>
        <c:dLbls>
          <c:showLegendKey val="0"/>
          <c:showVal val="0"/>
          <c:showCatName val="0"/>
          <c:showSerName val="0"/>
          <c:showPercent val="0"/>
          <c:showBubbleSize val="0"/>
        </c:dLbls>
        <c:marker val="1"/>
        <c:smooth val="0"/>
        <c:axId val="419126784"/>
        <c:axId val="419125216"/>
      </c:lineChart>
      <c:catAx>
        <c:axId val="419126784"/>
        <c:scaling>
          <c:orientation val="minMax"/>
        </c:scaling>
        <c:delete val="0"/>
        <c:axPos val="b"/>
        <c:numFmt formatCode="General" sourceLinked="1"/>
        <c:majorTickMark val="none"/>
        <c:minorTickMark val="none"/>
        <c:tickLblPos val="none"/>
        <c:crossAx val="419125216"/>
        <c:crosses val="autoZero"/>
        <c:auto val="0"/>
        <c:lblAlgn val="ctr"/>
        <c:lblOffset val="100"/>
        <c:noMultiLvlLbl val="1"/>
      </c:catAx>
      <c:valAx>
        <c:axId val="419125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126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18.2</c:v>
                </c:pt>
                <c:pt idx="1">
                  <c:v>21.3</c:v>
                </c:pt>
                <c:pt idx="2">
                  <c:v>26.3</c:v>
                </c:pt>
                <c:pt idx="3">
                  <c:v>27.4</c:v>
                </c:pt>
                <c:pt idx="4">
                  <c:v>37.5</c:v>
                </c:pt>
              </c:numCache>
            </c:numRef>
          </c:val>
          <c:extLst xmlns:c16r2="http://schemas.microsoft.com/office/drawing/2015/06/chart">
            <c:ext xmlns:c16="http://schemas.microsoft.com/office/drawing/2014/chart" uri="{C3380CC4-5D6E-409C-BE32-E72D297353CC}">
              <c16:uniqueId val="{00000000-75E5-49E2-81D5-8C7361E1F1D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313.5</c:v>
                </c:pt>
                <c:pt idx="1">
                  <c:v>334.1</c:v>
                </c:pt>
                <c:pt idx="2">
                  <c:v>395.2</c:v>
                </c:pt>
                <c:pt idx="3">
                  <c:v>397.7</c:v>
                </c:pt>
                <c:pt idx="4">
                  <c:v>401.4</c:v>
                </c:pt>
              </c:numCache>
            </c:numRef>
          </c:val>
          <c:extLst xmlns:c16r2="http://schemas.microsoft.com/office/drawing/2015/06/chart">
            <c:ext xmlns:c16="http://schemas.microsoft.com/office/drawing/2014/chart" uri="{C3380CC4-5D6E-409C-BE32-E72D297353CC}">
              <c16:uniqueId val="{00000001-75E5-49E2-81D5-8C7361E1F1DC}"/>
            </c:ext>
          </c:extLst>
        </c:ser>
        <c:dLbls>
          <c:showLegendKey val="0"/>
          <c:showVal val="0"/>
          <c:showCatName val="0"/>
          <c:showSerName val="0"/>
          <c:showPercent val="0"/>
          <c:showBubbleSize val="0"/>
        </c:dLbls>
        <c:gapWidth val="150"/>
        <c:axId val="419129528"/>
        <c:axId val="41912717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xmlns:c16r2="http://schemas.microsoft.com/office/drawing/2015/06/chart">
            <c:ext xmlns:c16="http://schemas.microsoft.com/office/drawing/2014/chart" uri="{C3380CC4-5D6E-409C-BE32-E72D297353CC}">
              <c16:uniqueId val="{00000002-75E5-49E2-81D5-8C7361E1F1D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xmlns:c16r2="http://schemas.microsoft.com/office/drawing/2015/06/chart">
            <c:ext xmlns:c16="http://schemas.microsoft.com/office/drawing/2014/chart" uri="{C3380CC4-5D6E-409C-BE32-E72D297353CC}">
              <c16:uniqueId val="{00000003-75E5-49E2-81D5-8C7361E1F1DC}"/>
            </c:ext>
          </c:extLst>
        </c:ser>
        <c:dLbls>
          <c:showLegendKey val="0"/>
          <c:showVal val="0"/>
          <c:showCatName val="0"/>
          <c:showSerName val="0"/>
          <c:showPercent val="0"/>
          <c:showBubbleSize val="0"/>
        </c:dLbls>
        <c:marker val="1"/>
        <c:smooth val="0"/>
        <c:axId val="419129528"/>
        <c:axId val="419127176"/>
      </c:lineChart>
      <c:catAx>
        <c:axId val="419129528"/>
        <c:scaling>
          <c:orientation val="minMax"/>
        </c:scaling>
        <c:delete val="0"/>
        <c:axPos val="b"/>
        <c:numFmt formatCode="General" sourceLinked="1"/>
        <c:majorTickMark val="none"/>
        <c:minorTickMark val="none"/>
        <c:tickLblPos val="none"/>
        <c:crossAx val="419127176"/>
        <c:crosses val="autoZero"/>
        <c:auto val="0"/>
        <c:lblAlgn val="ctr"/>
        <c:lblOffset val="100"/>
        <c:noMultiLvlLbl val="1"/>
      </c:catAx>
      <c:valAx>
        <c:axId val="41912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129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5.8</c:v>
                </c:pt>
                <c:pt idx="1">
                  <c:v>6.4</c:v>
                </c:pt>
                <c:pt idx="2">
                  <c:v>6.7</c:v>
                </c:pt>
                <c:pt idx="3">
                  <c:v>6.9</c:v>
                </c:pt>
                <c:pt idx="4">
                  <c:v>9.3000000000000007</c:v>
                </c:pt>
              </c:numCache>
            </c:numRef>
          </c:val>
          <c:extLst xmlns:c16r2="http://schemas.microsoft.com/office/drawing/2015/06/chart">
            <c:ext xmlns:c16="http://schemas.microsoft.com/office/drawing/2014/chart" uri="{C3380CC4-5D6E-409C-BE32-E72D297353CC}">
              <c16:uniqueId val="{00000000-2606-42E9-8F98-04B751709EDA}"/>
            </c:ext>
          </c:extLst>
        </c:ser>
        <c:dLbls>
          <c:showLegendKey val="0"/>
          <c:showVal val="0"/>
          <c:showCatName val="0"/>
          <c:showSerName val="0"/>
          <c:showPercent val="0"/>
          <c:showBubbleSize val="0"/>
        </c:dLbls>
        <c:gapWidth val="180"/>
        <c:overlap val="-90"/>
        <c:axId val="419125608"/>
        <c:axId val="41913031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xmlns:c16r2="http://schemas.microsoft.com/office/drawing/2015/06/chart">
            <c:ext xmlns:c16="http://schemas.microsoft.com/office/drawing/2014/chart" uri="{C3380CC4-5D6E-409C-BE32-E72D297353CC}">
              <c16:uniqueId val="{00000001-2606-42E9-8F98-04B751709EDA}"/>
            </c:ext>
          </c:extLst>
        </c:ser>
        <c:dLbls>
          <c:showLegendKey val="0"/>
          <c:showVal val="0"/>
          <c:showCatName val="0"/>
          <c:showSerName val="0"/>
          <c:showPercent val="0"/>
          <c:showBubbleSize val="0"/>
        </c:dLbls>
        <c:marker val="1"/>
        <c:smooth val="0"/>
        <c:axId val="419125608"/>
        <c:axId val="419130312"/>
      </c:lineChart>
      <c:catAx>
        <c:axId val="419125608"/>
        <c:scaling>
          <c:orientation val="minMax"/>
        </c:scaling>
        <c:delete val="0"/>
        <c:axPos val="b"/>
        <c:numFmt formatCode="General" sourceLinked="1"/>
        <c:majorTickMark val="none"/>
        <c:minorTickMark val="none"/>
        <c:tickLblPos val="none"/>
        <c:crossAx val="419130312"/>
        <c:crosses val="autoZero"/>
        <c:auto val="0"/>
        <c:lblAlgn val="ctr"/>
        <c:lblOffset val="100"/>
        <c:noMultiLvlLbl val="1"/>
      </c:catAx>
      <c:valAx>
        <c:axId val="419130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125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36.5</c:v>
                </c:pt>
                <c:pt idx="1">
                  <c:v>32.700000000000003</c:v>
                </c:pt>
                <c:pt idx="2">
                  <c:v>56</c:v>
                </c:pt>
                <c:pt idx="3">
                  <c:v>68.7</c:v>
                </c:pt>
                <c:pt idx="4">
                  <c:v>83.2</c:v>
                </c:pt>
              </c:numCache>
            </c:numRef>
          </c:val>
          <c:extLst xmlns:c16r2="http://schemas.microsoft.com/office/drawing/2015/06/chart">
            <c:ext xmlns:c16="http://schemas.microsoft.com/office/drawing/2014/chart" uri="{C3380CC4-5D6E-409C-BE32-E72D297353CC}">
              <c16:uniqueId val="{00000000-ADE9-4982-9FD8-9B269C99098F}"/>
            </c:ext>
          </c:extLst>
        </c:ser>
        <c:dLbls>
          <c:showLegendKey val="0"/>
          <c:showVal val="0"/>
          <c:showCatName val="0"/>
          <c:showSerName val="0"/>
          <c:showPercent val="0"/>
          <c:showBubbleSize val="0"/>
        </c:dLbls>
        <c:gapWidth val="180"/>
        <c:overlap val="-90"/>
        <c:axId val="419127960"/>
        <c:axId val="41913109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xmlns:c16r2="http://schemas.microsoft.com/office/drawing/2015/06/chart">
            <c:ext xmlns:c16="http://schemas.microsoft.com/office/drawing/2014/chart" uri="{C3380CC4-5D6E-409C-BE32-E72D297353CC}">
              <c16:uniqueId val="{00000001-ADE9-4982-9FD8-9B269C99098F}"/>
            </c:ext>
          </c:extLst>
        </c:ser>
        <c:dLbls>
          <c:showLegendKey val="0"/>
          <c:showVal val="0"/>
          <c:showCatName val="0"/>
          <c:showSerName val="0"/>
          <c:showPercent val="0"/>
          <c:showBubbleSize val="0"/>
        </c:dLbls>
        <c:marker val="1"/>
        <c:smooth val="0"/>
        <c:axId val="419127960"/>
        <c:axId val="419131096"/>
      </c:lineChart>
      <c:catAx>
        <c:axId val="419127960"/>
        <c:scaling>
          <c:orientation val="minMax"/>
        </c:scaling>
        <c:delete val="0"/>
        <c:axPos val="b"/>
        <c:numFmt formatCode="General" sourceLinked="1"/>
        <c:majorTickMark val="none"/>
        <c:minorTickMark val="none"/>
        <c:tickLblPos val="none"/>
        <c:crossAx val="419131096"/>
        <c:crosses val="autoZero"/>
        <c:auto val="0"/>
        <c:lblAlgn val="ctr"/>
        <c:lblOffset val="100"/>
        <c:noMultiLvlLbl val="1"/>
      </c:catAx>
      <c:valAx>
        <c:axId val="41913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127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75.099999999999994</c:v>
                </c:pt>
                <c:pt idx="1">
                  <c:v>77.2</c:v>
                </c:pt>
                <c:pt idx="2">
                  <c:v>78.3</c:v>
                </c:pt>
                <c:pt idx="3">
                  <c:v>72.599999999999994</c:v>
                </c:pt>
                <c:pt idx="4">
                  <c:v>76.7</c:v>
                </c:pt>
              </c:numCache>
            </c:numRef>
          </c:val>
          <c:extLst xmlns:c16r2="http://schemas.microsoft.com/office/drawing/2015/06/chart">
            <c:ext xmlns:c16="http://schemas.microsoft.com/office/drawing/2014/chart" uri="{C3380CC4-5D6E-409C-BE32-E72D297353CC}">
              <c16:uniqueId val="{00000000-703D-43B1-97DD-CC3557BC68E3}"/>
            </c:ext>
          </c:extLst>
        </c:ser>
        <c:dLbls>
          <c:showLegendKey val="0"/>
          <c:showVal val="0"/>
          <c:showCatName val="0"/>
          <c:showSerName val="0"/>
          <c:showPercent val="0"/>
          <c:showBubbleSize val="0"/>
        </c:dLbls>
        <c:gapWidth val="180"/>
        <c:overlap val="-90"/>
        <c:axId val="419124432"/>
        <c:axId val="41912482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xmlns:c16r2="http://schemas.microsoft.com/office/drawing/2015/06/chart">
            <c:ext xmlns:c16="http://schemas.microsoft.com/office/drawing/2014/chart" uri="{C3380CC4-5D6E-409C-BE32-E72D297353CC}">
              <c16:uniqueId val="{00000001-703D-43B1-97DD-CC3557BC68E3}"/>
            </c:ext>
          </c:extLst>
        </c:ser>
        <c:dLbls>
          <c:showLegendKey val="0"/>
          <c:showVal val="0"/>
          <c:showCatName val="0"/>
          <c:showSerName val="0"/>
          <c:showPercent val="0"/>
          <c:showBubbleSize val="0"/>
        </c:dLbls>
        <c:marker val="1"/>
        <c:smooth val="0"/>
        <c:axId val="419124432"/>
        <c:axId val="419124824"/>
      </c:lineChart>
      <c:catAx>
        <c:axId val="419124432"/>
        <c:scaling>
          <c:orientation val="minMax"/>
        </c:scaling>
        <c:delete val="0"/>
        <c:axPos val="b"/>
        <c:numFmt formatCode="General" sourceLinked="1"/>
        <c:majorTickMark val="none"/>
        <c:minorTickMark val="none"/>
        <c:tickLblPos val="none"/>
        <c:crossAx val="419124824"/>
        <c:crosses val="autoZero"/>
        <c:auto val="0"/>
        <c:lblAlgn val="ctr"/>
        <c:lblOffset val="100"/>
        <c:noMultiLvlLbl val="1"/>
      </c:catAx>
      <c:valAx>
        <c:axId val="419124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124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419.85</c:v>
                </c:pt>
                <c:pt idx="1">
                  <c:v>433.18</c:v>
                </c:pt>
                <c:pt idx="2">
                  <c:v>414.29</c:v>
                </c:pt>
                <c:pt idx="3">
                  <c:v>390.75</c:v>
                </c:pt>
                <c:pt idx="4">
                  <c:v>365.34</c:v>
                </c:pt>
              </c:numCache>
            </c:numRef>
          </c:val>
          <c:extLst xmlns:c16r2="http://schemas.microsoft.com/office/drawing/2015/06/chart">
            <c:ext xmlns:c16="http://schemas.microsoft.com/office/drawing/2014/chart" uri="{C3380CC4-5D6E-409C-BE32-E72D297353CC}">
              <c16:uniqueId val="{00000000-B712-42A0-8C00-7B203560A63B}"/>
            </c:ext>
          </c:extLst>
        </c:ser>
        <c:dLbls>
          <c:showLegendKey val="0"/>
          <c:showVal val="0"/>
          <c:showCatName val="0"/>
          <c:showSerName val="0"/>
          <c:showPercent val="0"/>
          <c:showBubbleSize val="0"/>
        </c:dLbls>
        <c:gapWidth val="180"/>
        <c:overlap val="-90"/>
        <c:axId val="419554136"/>
        <c:axId val="41955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193.73</c:v>
                </c:pt>
                <c:pt idx="1">
                  <c:v>198.37</c:v>
                </c:pt>
                <c:pt idx="2">
                  <c:v>202.09</c:v>
                </c:pt>
                <c:pt idx="3">
                  <c:v>208.42</c:v>
                </c:pt>
                <c:pt idx="4">
                  <c:v>209.34</c:v>
                </c:pt>
              </c:numCache>
            </c:numRef>
          </c:val>
          <c:smooth val="0"/>
          <c:extLst xmlns:c16r2="http://schemas.microsoft.com/office/drawing/2015/06/chart">
            <c:ext xmlns:c16="http://schemas.microsoft.com/office/drawing/2014/chart" uri="{C3380CC4-5D6E-409C-BE32-E72D297353CC}">
              <c16:uniqueId val="{00000001-B712-42A0-8C00-7B203560A63B}"/>
            </c:ext>
          </c:extLst>
        </c:ser>
        <c:dLbls>
          <c:showLegendKey val="0"/>
          <c:showVal val="0"/>
          <c:showCatName val="0"/>
          <c:showSerName val="0"/>
          <c:showPercent val="0"/>
          <c:showBubbleSize val="0"/>
        </c:dLbls>
        <c:marker val="1"/>
        <c:smooth val="0"/>
        <c:axId val="419554136"/>
        <c:axId val="419554528"/>
      </c:lineChart>
      <c:catAx>
        <c:axId val="419554136"/>
        <c:scaling>
          <c:orientation val="minMax"/>
        </c:scaling>
        <c:delete val="0"/>
        <c:axPos val="b"/>
        <c:numFmt formatCode="General" sourceLinked="1"/>
        <c:majorTickMark val="none"/>
        <c:minorTickMark val="none"/>
        <c:tickLblPos val="none"/>
        <c:crossAx val="419554528"/>
        <c:crosses val="autoZero"/>
        <c:auto val="0"/>
        <c:lblAlgn val="ctr"/>
        <c:lblOffset val="100"/>
        <c:noMultiLvlLbl val="1"/>
      </c:catAx>
      <c:valAx>
        <c:axId val="41955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554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683.99</c:v>
                </c:pt>
                <c:pt idx="1">
                  <c:v>703.82</c:v>
                </c:pt>
                <c:pt idx="2">
                  <c:v>678.41</c:v>
                </c:pt>
                <c:pt idx="3">
                  <c:v>676.14</c:v>
                </c:pt>
                <c:pt idx="4">
                  <c:v>706.45</c:v>
                </c:pt>
              </c:numCache>
            </c:numRef>
          </c:val>
          <c:extLst xmlns:c16r2="http://schemas.microsoft.com/office/drawing/2015/06/chart">
            <c:ext xmlns:c16="http://schemas.microsoft.com/office/drawing/2014/chart" uri="{C3380CC4-5D6E-409C-BE32-E72D297353CC}">
              <c16:uniqueId val="{00000000-53E7-4042-849B-0684AD0880D5}"/>
            </c:ext>
          </c:extLst>
        </c:ser>
        <c:dLbls>
          <c:showLegendKey val="0"/>
          <c:showVal val="0"/>
          <c:showCatName val="0"/>
          <c:showSerName val="0"/>
          <c:showPercent val="0"/>
          <c:showBubbleSize val="0"/>
        </c:dLbls>
        <c:gapWidth val="180"/>
        <c:overlap val="-90"/>
        <c:axId val="419552176"/>
        <c:axId val="41955139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339.58</c:v>
                </c:pt>
                <c:pt idx="1">
                  <c:v>351.73</c:v>
                </c:pt>
                <c:pt idx="2">
                  <c:v>350.51</c:v>
                </c:pt>
                <c:pt idx="3">
                  <c:v>363.02</c:v>
                </c:pt>
                <c:pt idx="4">
                  <c:v>369.84</c:v>
                </c:pt>
              </c:numCache>
            </c:numRef>
          </c:val>
          <c:smooth val="0"/>
          <c:extLst xmlns:c16r2="http://schemas.microsoft.com/office/drawing/2015/06/chart">
            <c:ext xmlns:c16="http://schemas.microsoft.com/office/drawing/2014/chart" uri="{C3380CC4-5D6E-409C-BE32-E72D297353CC}">
              <c16:uniqueId val="{00000001-53E7-4042-849B-0684AD0880D5}"/>
            </c:ext>
          </c:extLst>
        </c:ser>
        <c:dLbls>
          <c:showLegendKey val="0"/>
          <c:showVal val="0"/>
          <c:showCatName val="0"/>
          <c:showSerName val="0"/>
          <c:showPercent val="0"/>
          <c:showBubbleSize val="0"/>
        </c:dLbls>
        <c:marker val="1"/>
        <c:smooth val="0"/>
        <c:axId val="419552176"/>
        <c:axId val="419551392"/>
      </c:lineChart>
      <c:catAx>
        <c:axId val="419552176"/>
        <c:scaling>
          <c:orientation val="minMax"/>
        </c:scaling>
        <c:delete val="0"/>
        <c:axPos val="b"/>
        <c:numFmt formatCode="General" sourceLinked="1"/>
        <c:majorTickMark val="none"/>
        <c:minorTickMark val="none"/>
        <c:tickLblPos val="none"/>
        <c:crossAx val="419551392"/>
        <c:crosses val="autoZero"/>
        <c:auto val="0"/>
        <c:lblAlgn val="ctr"/>
        <c:lblOffset val="100"/>
        <c:noMultiLvlLbl val="1"/>
      </c:catAx>
      <c:valAx>
        <c:axId val="4195513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552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482.43</c:v>
                </c:pt>
                <c:pt idx="1">
                  <c:v>428.94</c:v>
                </c:pt>
                <c:pt idx="2">
                  <c:v>356.94</c:v>
                </c:pt>
                <c:pt idx="3">
                  <c:v>348.8</c:v>
                </c:pt>
                <c:pt idx="4">
                  <c:v>352.31</c:v>
                </c:pt>
              </c:numCache>
            </c:numRef>
          </c:val>
          <c:extLst xmlns:c16r2="http://schemas.microsoft.com/office/drawing/2015/06/chart">
            <c:ext xmlns:c16="http://schemas.microsoft.com/office/drawing/2014/chart" uri="{C3380CC4-5D6E-409C-BE32-E72D297353CC}">
              <c16:uniqueId val="{00000000-4992-422E-A35D-61645D049DBD}"/>
            </c:ext>
          </c:extLst>
        </c:ser>
        <c:dLbls>
          <c:showLegendKey val="0"/>
          <c:showVal val="0"/>
          <c:showCatName val="0"/>
          <c:showSerName val="0"/>
          <c:showPercent val="0"/>
          <c:showBubbleSize val="0"/>
        </c:dLbls>
        <c:gapWidth val="180"/>
        <c:overlap val="-90"/>
        <c:axId val="419548648"/>
        <c:axId val="419553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249.59</c:v>
                </c:pt>
                <c:pt idx="1">
                  <c:v>250.69</c:v>
                </c:pt>
                <c:pt idx="2">
                  <c:v>207.59</c:v>
                </c:pt>
                <c:pt idx="3">
                  <c:v>221.48</c:v>
                </c:pt>
                <c:pt idx="4">
                  <c:v>241.12</c:v>
                </c:pt>
              </c:numCache>
            </c:numRef>
          </c:val>
          <c:smooth val="0"/>
          <c:extLst xmlns:c16r2="http://schemas.microsoft.com/office/drawing/2015/06/chart">
            <c:ext xmlns:c16="http://schemas.microsoft.com/office/drawing/2014/chart" uri="{C3380CC4-5D6E-409C-BE32-E72D297353CC}">
              <c16:uniqueId val="{00000001-4992-422E-A35D-61645D049DBD}"/>
            </c:ext>
          </c:extLst>
        </c:ser>
        <c:dLbls>
          <c:showLegendKey val="0"/>
          <c:showVal val="0"/>
          <c:showCatName val="0"/>
          <c:showSerName val="0"/>
          <c:showPercent val="0"/>
          <c:showBubbleSize val="0"/>
        </c:dLbls>
        <c:marker val="1"/>
        <c:smooth val="0"/>
        <c:axId val="419548648"/>
        <c:axId val="419553352"/>
      </c:lineChart>
      <c:catAx>
        <c:axId val="419548648"/>
        <c:scaling>
          <c:orientation val="minMax"/>
        </c:scaling>
        <c:delete val="0"/>
        <c:axPos val="b"/>
        <c:numFmt formatCode="General" sourceLinked="1"/>
        <c:majorTickMark val="none"/>
        <c:minorTickMark val="none"/>
        <c:tickLblPos val="none"/>
        <c:crossAx val="419553352"/>
        <c:crosses val="autoZero"/>
        <c:auto val="0"/>
        <c:lblAlgn val="ctr"/>
        <c:lblOffset val="100"/>
        <c:noMultiLvlLbl val="1"/>
      </c:catAx>
      <c:valAx>
        <c:axId val="419553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548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13.6</c:v>
                </c:pt>
                <c:pt idx="1">
                  <c:v>12.1</c:v>
                </c:pt>
                <c:pt idx="2">
                  <c:v>9.8000000000000007</c:v>
                </c:pt>
                <c:pt idx="3">
                  <c:v>9.5</c:v>
                </c:pt>
                <c:pt idx="4">
                  <c:v>9.1</c:v>
                </c:pt>
              </c:numCache>
            </c:numRef>
          </c:val>
          <c:extLst xmlns:c16r2="http://schemas.microsoft.com/office/drawing/2015/06/chart">
            <c:ext xmlns:c16="http://schemas.microsoft.com/office/drawing/2014/chart" uri="{C3380CC4-5D6E-409C-BE32-E72D297353CC}">
              <c16:uniqueId val="{00000000-04FC-4F6E-B5E8-8E1A73655766}"/>
            </c:ext>
          </c:extLst>
        </c:ser>
        <c:dLbls>
          <c:showLegendKey val="0"/>
          <c:showVal val="0"/>
          <c:showCatName val="0"/>
          <c:showSerName val="0"/>
          <c:showPercent val="0"/>
          <c:showBubbleSize val="0"/>
        </c:dLbls>
        <c:gapWidth val="180"/>
        <c:overlap val="-90"/>
        <c:axId val="419552960"/>
        <c:axId val="419554920"/>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xmlns:c16r2="http://schemas.microsoft.com/office/drawing/2015/06/chart">
            <c:ext xmlns:c16="http://schemas.microsoft.com/office/drawing/2014/chart" uri="{C3380CC4-5D6E-409C-BE32-E72D297353CC}">
              <c16:uniqueId val="{00000001-04FC-4F6E-B5E8-8E1A73655766}"/>
            </c:ext>
          </c:extLst>
        </c:ser>
        <c:dLbls>
          <c:showLegendKey val="0"/>
          <c:showVal val="0"/>
          <c:showCatName val="0"/>
          <c:showSerName val="0"/>
          <c:showPercent val="0"/>
          <c:showBubbleSize val="0"/>
        </c:dLbls>
        <c:marker val="1"/>
        <c:smooth val="0"/>
        <c:axId val="419552960"/>
        <c:axId val="419554920"/>
      </c:lineChart>
      <c:catAx>
        <c:axId val="419552960"/>
        <c:scaling>
          <c:orientation val="minMax"/>
        </c:scaling>
        <c:delete val="0"/>
        <c:axPos val="b"/>
        <c:numFmt formatCode="General" sourceLinked="1"/>
        <c:majorTickMark val="none"/>
        <c:minorTickMark val="none"/>
        <c:tickLblPos val="none"/>
        <c:crossAx val="419554920"/>
        <c:crosses val="autoZero"/>
        <c:auto val="0"/>
        <c:lblAlgn val="ctr"/>
        <c:lblOffset val="100"/>
        <c:noMultiLvlLbl val="1"/>
      </c:catAx>
      <c:valAx>
        <c:axId val="41955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552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115.1</c:v>
                </c:pt>
                <c:pt idx="1">
                  <c:v>127.2</c:v>
                </c:pt>
                <c:pt idx="2">
                  <c:v>161.6</c:v>
                </c:pt>
                <c:pt idx="3">
                  <c:v>169.2</c:v>
                </c:pt>
                <c:pt idx="4">
                  <c:v>173</c:v>
                </c:pt>
              </c:numCache>
            </c:numRef>
          </c:val>
          <c:extLst xmlns:c16r2="http://schemas.microsoft.com/office/drawing/2015/06/chart">
            <c:ext xmlns:c16="http://schemas.microsoft.com/office/drawing/2014/chart" uri="{C3380CC4-5D6E-409C-BE32-E72D297353CC}">
              <c16:uniqueId val="{00000000-5D65-4CE6-A6C7-3FF39ACE5085}"/>
            </c:ext>
          </c:extLst>
        </c:ser>
        <c:dLbls>
          <c:showLegendKey val="0"/>
          <c:showVal val="0"/>
          <c:showCatName val="0"/>
          <c:showSerName val="0"/>
          <c:showPercent val="0"/>
          <c:showBubbleSize val="0"/>
        </c:dLbls>
        <c:gapWidth val="180"/>
        <c:overlap val="-90"/>
        <c:axId val="419547472"/>
        <c:axId val="419549432"/>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xmlns:c16r2="http://schemas.microsoft.com/office/drawing/2015/06/chart">
            <c:ext xmlns:c16="http://schemas.microsoft.com/office/drawing/2014/chart" uri="{C3380CC4-5D6E-409C-BE32-E72D297353CC}">
              <c16:uniqueId val="{00000001-5D65-4CE6-A6C7-3FF39ACE5085}"/>
            </c:ext>
          </c:extLst>
        </c:ser>
        <c:dLbls>
          <c:showLegendKey val="0"/>
          <c:showVal val="0"/>
          <c:showCatName val="0"/>
          <c:showSerName val="0"/>
          <c:showPercent val="0"/>
          <c:showBubbleSize val="0"/>
        </c:dLbls>
        <c:marker val="1"/>
        <c:smooth val="0"/>
        <c:axId val="419547472"/>
        <c:axId val="419549432"/>
      </c:lineChart>
      <c:catAx>
        <c:axId val="419547472"/>
        <c:scaling>
          <c:orientation val="minMax"/>
        </c:scaling>
        <c:delete val="0"/>
        <c:axPos val="b"/>
        <c:numFmt formatCode="General" sourceLinked="1"/>
        <c:majorTickMark val="none"/>
        <c:minorTickMark val="none"/>
        <c:tickLblPos val="none"/>
        <c:crossAx val="419549432"/>
        <c:crosses val="autoZero"/>
        <c:auto val="0"/>
        <c:lblAlgn val="ctr"/>
        <c:lblOffset val="100"/>
        <c:noMultiLvlLbl val="1"/>
      </c:catAx>
      <c:valAx>
        <c:axId val="41954943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9547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xmlns=""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xmlns=""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xmlns=""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xmlns=""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xmlns=""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xmlns=""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xmlns=""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xmlns=""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xmlns=""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xmlns=""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xmlns=""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xmlns=""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xmlns=""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xmlns=""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xmlns=""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xmlns=""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xmlns=""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xmlns=""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xmlns=""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xmlns=""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xmlns=""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xmlns=""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xmlns=""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xmlns=""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xmlns=""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xmlns=""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xmlns=""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xmlns=""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xmlns=""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xmlns=""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xmlns=""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xmlns=""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xmlns=""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xmlns=""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xmlns=""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xmlns=""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xmlns=""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xmlns=""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xmlns=""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xmlns=""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xmlns=""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xmlns=""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xmlns=""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xmlns=""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xmlns=""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xmlns=""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xmlns=""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xmlns=""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xmlns=""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xmlns=""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xmlns=""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DW1" zoomScaleNormal="100" zoomScaleSheetLayoutView="100" workbookViewId="0">
      <selection activeCell="NE12" sqref="NE1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青森県　青森市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7382</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7065</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5784</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5703</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5908</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134012</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150267</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152229</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156258</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221407</v>
      </c>
      <c r="NE9" s="88"/>
      <c r="NF9" s="88"/>
      <c r="NG9" s="88"/>
      <c r="NH9" s="89"/>
      <c r="NI9" s="11"/>
      <c r="NJ9" s="11"/>
      <c r="NK9" s="11"/>
      <c r="NL9" s="11"/>
      <c r="NM9" s="11"/>
      <c r="NN9" s="11"/>
      <c r="NO9" s="11"/>
      <c r="NP9" s="11"/>
      <c r="NQ9" s="11"/>
      <c r="NR9" s="11"/>
      <c r="NS9" s="2"/>
    </row>
    <row r="10" spans="1:383" ht="18.399999999999999" customHeight="1" x14ac:dyDescent="0.15">
      <c r="A10" s="2"/>
      <c r="B10" s="95">
        <f>データ!T6</f>
        <v>7.9</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218.3</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3357</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140</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207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19.3</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131</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92.7</v>
      </c>
      <c r="S38" s="115"/>
      <c r="T38" s="115"/>
      <c r="U38" s="115"/>
      <c r="V38" s="115"/>
      <c r="W38" s="115"/>
      <c r="X38" s="115"/>
      <c r="Y38" s="115"/>
      <c r="Z38" s="115"/>
      <c r="AA38" s="115"/>
      <c r="AB38" s="115"/>
      <c r="AC38" s="115"/>
      <c r="AD38" s="115"/>
      <c r="AE38" s="115"/>
      <c r="AF38" s="115">
        <f>データ!AL12</f>
        <v>89.4</v>
      </c>
      <c r="AG38" s="115"/>
      <c r="AH38" s="115"/>
      <c r="AI38" s="115"/>
      <c r="AJ38" s="115"/>
      <c r="AK38" s="115"/>
      <c r="AL38" s="115"/>
      <c r="AM38" s="115"/>
      <c r="AN38" s="115"/>
      <c r="AO38" s="115"/>
      <c r="AP38" s="115"/>
      <c r="AQ38" s="115"/>
      <c r="AR38" s="115"/>
      <c r="AS38" s="115"/>
      <c r="AT38" s="115">
        <f>データ!AM12</f>
        <v>82.2</v>
      </c>
      <c r="AU38" s="115"/>
      <c r="AV38" s="115"/>
      <c r="AW38" s="115"/>
      <c r="AX38" s="115"/>
      <c r="AY38" s="115"/>
      <c r="AZ38" s="115"/>
      <c r="BA38" s="115"/>
      <c r="BB38" s="115"/>
      <c r="BC38" s="115"/>
      <c r="BD38" s="115"/>
      <c r="BE38" s="115"/>
      <c r="BF38" s="115"/>
      <c r="BG38" s="115"/>
      <c r="BH38" s="115">
        <f>データ!AN12</f>
        <v>84.8</v>
      </c>
      <c r="BI38" s="115"/>
      <c r="BJ38" s="115"/>
      <c r="BK38" s="115"/>
      <c r="BL38" s="115"/>
      <c r="BM38" s="115"/>
      <c r="BN38" s="115"/>
      <c r="BO38" s="115"/>
      <c r="BP38" s="115"/>
      <c r="BQ38" s="115"/>
      <c r="BR38" s="115"/>
      <c r="BS38" s="115"/>
      <c r="BT38" s="115"/>
      <c r="BU38" s="115"/>
      <c r="BV38" s="115">
        <f>データ!AO12</f>
        <v>92.1</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79.599999999999994</v>
      </c>
      <c r="DF38" s="115"/>
      <c r="DG38" s="115"/>
      <c r="DH38" s="115"/>
      <c r="DI38" s="115"/>
      <c r="DJ38" s="115"/>
      <c r="DK38" s="115"/>
      <c r="DL38" s="115"/>
      <c r="DM38" s="115"/>
      <c r="DN38" s="115"/>
      <c r="DO38" s="115"/>
      <c r="DP38" s="115"/>
      <c r="DQ38" s="115"/>
      <c r="DR38" s="115"/>
      <c r="DS38" s="115">
        <f>データ!AW11</f>
        <v>75.2</v>
      </c>
      <c r="DT38" s="115"/>
      <c r="DU38" s="115"/>
      <c r="DV38" s="115"/>
      <c r="DW38" s="115"/>
      <c r="DX38" s="115"/>
      <c r="DY38" s="115"/>
      <c r="DZ38" s="115"/>
      <c r="EA38" s="115"/>
      <c r="EB38" s="115"/>
      <c r="EC38" s="115"/>
      <c r="ED38" s="115"/>
      <c r="EE38" s="115"/>
      <c r="EF38" s="115"/>
      <c r="EG38" s="115">
        <f>データ!AX11</f>
        <v>68.099999999999994</v>
      </c>
      <c r="EH38" s="115"/>
      <c r="EI38" s="115"/>
      <c r="EJ38" s="115"/>
      <c r="EK38" s="115"/>
      <c r="EL38" s="115"/>
      <c r="EM38" s="115"/>
      <c r="EN38" s="115"/>
      <c r="EO38" s="115"/>
      <c r="EP38" s="115"/>
      <c r="EQ38" s="115"/>
      <c r="ER38" s="115"/>
      <c r="ES38" s="115"/>
      <c r="ET38" s="115"/>
      <c r="EU38" s="115">
        <f>データ!AY11</f>
        <v>72.900000000000006</v>
      </c>
      <c r="EV38" s="115"/>
      <c r="EW38" s="115"/>
      <c r="EX38" s="115"/>
      <c r="EY38" s="115"/>
      <c r="EZ38" s="115"/>
      <c r="FA38" s="115"/>
      <c r="FB38" s="115"/>
      <c r="FC38" s="115"/>
      <c r="FD38" s="115"/>
      <c r="FE38" s="115"/>
      <c r="FF38" s="115"/>
      <c r="FG38" s="115"/>
      <c r="FH38" s="115"/>
      <c r="FI38" s="115">
        <f>データ!AZ11</f>
        <v>68.900000000000006</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39.299999999999997</v>
      </c>
      <c r="GS38" s="115"/>
      <c r="GT38" s="115"/>
      <c r="GU38" s="115"/>
      <c r="GV38" s="115"/>
      <c r="GW38" s="115"/>
      <c r="GX38" s="115"/>
      <c r="GY38" s="115"/>
      <c r="GZ38" s="115"/>
      <c r="HA38" s="115"/>
      <c r="HB38" s="115"/>
      <c r="HC38" s="115"/>
      <c r="HD38" s="115"/>
      <c r="HE38" s="115"/>
      <c r="HF38" s="115">
        <f>データ!BH11</f>
        <v>27.1</v>
      </c>
      <c r="HG38" s="115"/>
      <c r="HH38" s="115"/>
      <c r="HI38" s="115"/>
      <c r="HJ38" s="115"/>
      <c r="HK38" s="115"/>
      <c r="HL38" s="115"/>
      <c r="HM38" s="115"/>
      <c r="HN38" s="115"/>
      <c r="HO38" s="115"/>
      <c r="HP38" s="115"/>
      <c r="HQ38" s="115"/>
      <c r="HR38" s="115"/>
      <c r="HS38" s="115"/>
      <c r="HT38" s="115">
        <f>データ!BI11</f>
        <v>45.3</v>
      </c>
      <c r="HU38" s="115"/>
      <c r="HV38" s="115"/>
      <c r="HW38" s="115"/>
      <c r="HX38" s="115"/>
      <c r="HY38" s="115"/>
      <c r="HZ38" s="115"/>
      <c r="IA38" s="115"/>
      <c r="IB38" s="115"/>
      <c r="IC38" s="115"/>
      <c r="ID38" s="115"/>
      <c r="IE38" s="115"/>
      <c r="IF38" s="115"/>
      <c r="IG38" s="115"/>
      <c r="IH38" s="115">
        <f>データ!BJ11</f>
        <v>50.4</v>
      </c>
      <c r="II38" s="115"/>
      <c r="IJ38" s="115"/>
      <c r="IK38" s="115"/>
      <c r="IL38" s="115"/>
      <c r="IM38" s="115"/>
      <c r="IN38" s="115"/>
      <c r="IO38" s="115"/>
      <c r="IP38" s="115"/>
      <c r="IQ38" s="115"/>
      <c r="IR38" s="115"/>
      <c r="IS38" s="115"/>
      <c r="IT38" s="115"/>
      <c r="IU38" s="115"/>
      <c r="IV38" s="115">
        <f>データ!BK11</f>
        <v>59</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115.1</v>
      </c>
      <c r="KF38" s="115"/>
      <c r="KG38" s="115"/>
      <c r="KH38" s="115"/>
      <c r="KI38" s="115"/>
      <c r="KJ38" s="115"/>
      <c r="KK38" s="115"/>
      <c r="KL38" s="115"/>
      <c r="KM38" s="115"/>
      <c r="KN38" s="115"/>
      <c r="KO38" s="115"/>
      <c r="KP38" s="115"/>
      <c r="KQ38" s="115"/>
      <c r="KR38" s="115"/>
      <c r="KS38" s="115">
        <f>データ!BS11</f>
        <v>127.2</v>
      </c>
      <c r="KT38" s="115"/>
      <c r="KU38" s="115"/>
      <c r="KV38" s="115"/>
      <c r="KW38" s="115"/>
      <c r="KX38" s="115"/>
      <c r="KY38" s="115"/>
      <c r="KZ38" s="115"/>
      <c r="LA38" s="115"/>
      <c r="LB38" s="115"/>
      <c r="LC38" s="115"/>
      <c r="LD38" s="115"/>
      <c r="LE38" s="115"/>
      <c r="LF38" s="115"/>
      <c r="LG38" s="115">
        <f>データ!BT11</f>
        <v>161.6</v>
      </c>
      <c r="LH38" s="115"/>
      <c r="LI38" s="115"/>
      <c r="LJ38" s="115"/>
      <c r="LK38" s="115"/>
      <c r="LL38" s="115"/>
      <c r="LM38" s="115"/>
      <c r="LN38" s="115"/>
      <c r="LO38" s="115"/>
      <c r="LP38" s="115"/>
      <c r="LQ38" s="115"/>
      <c r="LR38" s="115"/>
      <c r="LS38" s="115"/>
      <c r="LT38" s="115"/>
      <c r="LU38" s="115">
        <f>データ!BU11</f>
        <v>169.2</v>
      </c>
      <c r="LV38" s="115"/>
      <c r="LW38" s="115"/>
      <c r="LX38" s="115"/>
      <c r="LY38" s="115"/>
      <c r="LZ38" s="115"/>
      <c r="MA38" s="115"/>
      <c r="MB38" s="115"/>
      <c r="MC38" s="115"/>
      <c r="MD38" s="115"/>
      <c r="ME38" s="115"/>
      <c r="MF38" s="115"/>
      <c r="MG38" s="115"/>
      <c r="MH38" s="115"/>
      <c r="MI38" s="115">
        <f>データ!BV11</f>
        <v>173</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130</v>
      </c>
      <c r="NF55" s="128"/>
      <c r="NG55" s="128"/>
      <c r="NH55" s="128"/>
      <c r="NI55" s="128"/>
      <c r="NJ55" s="128"/>
      <c r="NK55" s="128"/>
      <c r="NL55" s="128"/>
      <c r="NM55" s="128"/>
      <c r="NN55" s="128"/>
      <c r="NO55" s="128"/>
      <c r="NP55" s="128"/>
      <c r="NQ55" s="128"/>
      <c r="NR55" s="12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28"/>
      <c r="NG56" s="128"/>
      <c r="NH56" s="128"/>
      <c r="NI56" s="128"/>
      <c r="NJ56" s="128"/>
      <c r="NK56" s="128"/>
      <c r="NL56" s="128"/>
      <c r="NM56" s="128"/>
      <c r="NN56" s="128"/>
      <c r="NO56" s="128"/>
      <c r="NP56" s="128"/>
      <c r="NQ56" s="128"/>
      <c r="NR56" s="12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28"/>
      <c r="NG57" s="128"/>
      <c r="NH57" s="128"/>
      <c r="NI57" s="128"/>
      <c r="NJ57" s="128"/>
      <c r="NK57" s="128"/>
      <c r="NL57" s="128"/>
      <c r="NM57" s="128"/>
      <c r="NN57" s="128"/>
      <c r="NO57" s="128"/>
      <c r="NP57" s="128"/>
      <c r="NQ57" s="128"/>
      <c r="NR57" s="12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28"/>
      <c r="NG58" s="128"/>
      <c r="NH58" s="128"/>
      <c r="NI58" s="128"/>
      <c r="NJ58" s="128"/>
      <c r="NK58" s="128"/>
      <c r="NL58" s="128"/>
      <c r="NM58" s="128"/>
      <c r="NN58" s="128"/>
      <c r="NO58" s="128"/>
      <c r="NP58" s="128"/>
      <c r="NQ58" s="128"/>
      <c r="NR58" s="12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28"/>
      <c r="NG59" s="128"/>
      <c r="NH59" s="128"/>
      <c r="NI59" s="128"/>
      <c r="NJ59" s="128"/>
      <c r="NK59" s="128"/>
      <c r="NL59" s="128"/>
      <c r="NM59" s="128"/>
      <c r="NN59" s="128"/>
      <c r="NO59" s="128"/>
      <c r="NP59" s="128"/>
      <c r="NQ59" s="128"/>
      <c r="NR59" s="12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28"/>
      <c r="NG60" s="128"/>
      <c r="NH60" s="128"/>
      <c r="NI60" s="128"/>
      <c r="NJ60" s="128"/>
      <c r="NK60" s="128"/>
      <c r="NL60" s="128"/>
      <c r="NM60" s="128"/>
      <c r="NN60" s="128"/>
      <c r="NO60" s="128"/>
      <c r="NP60" s="128"/>
      <c r="NQ60" s="128"/>
      <c r="NR60" s="12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18.2</v>
      </c>
      <c r="T61" s="115"/>
      <c r="U61" s="115"/>
      <c r="V61" s="115"/>
      <c r="W61" s="115"/>
      <c r="X61" s="115"/>
      <c r="Y61" s="115"/>
      <c r="Z61" s="115"/>
      <c r="AA61" s="115"/>
      <c r="AB61" s="115"/>
      <c r="AC61" s="115"/>
      <c r="AD61" s="115"/>
      <c r="AE61" s="115"/>
      <c r="AF61" s="115"/>
      <c r="AG61" s="115">
        <f>データ!CD11</f>
        <v>21.3</v>
      </c>
      <c r="AH61" s="115"/>
      <c r="AI61" s="115"/>
      <c r="AJ61" s="115"/>
      <c r="AK61" s="115"/>
      <c r="AL61" s="115"/>
      <c r="AM61" s="115"/>
      <c r="AN61" s="115"/>
      <c r="AO61" s="115"/>
      <c r="AP61" s="115"/>
      <c r="AQ61" s="115"/>
      <c r="AR61" s="115"/>
      <c r="AS61" s="115"/>
      <c r="AT61" s="115"/>
      <c r="AU61" s="115">
        <f>データ!CE11</f>
        <v>26.3</v>
      </c>
      <c r="AV61" s="115"/>
      <c r="AW61" s="115"/>
      <c r="AX61" s="115"/>
      <c r="AY61" s="115"/>
      <c r="AZ61" s="115"/>
      <c r="BA61" s="115"/>
      <c r="BB61" s="115"/>
      <c r="BC61" s="115"/>
      <c r="BD61" s="115"/>
      <c r="BE61" s="115"/>
      <c r="BF61" s="115"/>
      <c r="BG61" s="115"/>
      <c r="BH61" s="115"/>
      <c r="BI61" s="115">
        <f>データ!CF11</f>
        <v>27.4</v>
      </c>
      <c r="BJ61" s="115"/>
      <c r="BK61" s="115"/>
      <c r="BL61" s="115"/>
      <c r="BM61" s="115"/>
      <c r="BN61" s="115"/>
      <c r="BO61" s="115"/>
      <c r="BP61" s="115"/>
      <c r="BQ61" s="115"/>
      <c r="BR61" s="115"/>
      <c r="BS61" s="115"/>
      <c r="BT61" s="115"/>
      <c r="BU61" s="115"/>
      <c r="BV61" s="115"/>
      <c r="BW61" s="115">
        <f>データ!CG11</f>
        <v>37.5</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5.8</v>
      </c>
      <c r="DE61" s="115"/>
      <c r="DF61" s="115"/>
      <c r="DG61" s="115"/>
      <c r="DH61" s="115"/>
      <c r="DI61" s="115"/>
      <c r="DJ61" s="115"/>
      <c r="DK61" s="115"/>
      <c r="DL61" s="115"/>
      <c r="DM61" s="115"/>
      <c r="DN61" s="115"/>
      <c r="DO61" s="115"/>
      <c r="DP61" s="115"/>
      <c r="DQ61" s="115"/>
      <c r="DR61" s="115">
        <f>データ!CX11</f>
        <v>6.4</v>
      </c>
      <c r="DS61" s="115"/>
      <c r="DT61" s="115"/>
      <c r="DU61" s="115"/>
      <c r="DV61" s="115"/>
      <c r="DW61" s="115"/>
      <c r="DX61" s="115"/>
      <c r="DY61" s="115"/>
      <c r="DZ61" s="115"/>
      <c r="EA61" s="115"/>
      <c r="EB61" s="115"/>
      <c r="EC61" s="115"/>
      <c r="ED61" s="115"/>
      <c r="EE61" s="115"/>
      <c r="EF61" s="115">
        <f>データ!CY11</f>
        <v>6.7</v>
      </c>
      <c r="EG61" s="115"/>
      <c r="EH61" s="115"/>
      <c r="EI61" s="115"/>
      <c r="EJ61" s="115"/>
      <c r="EK61" s="115"/>
      <c r="EL61" s="115"/>
      <c r="EM61" s="115"/>
      <c r="EN61" s="115"/>
      <c r="EO61" s="115"/>
      <c r="EP61" s="115"/>
      <c r="EQ61" s="115"/>
      <c r="ER61" s="115"/>
      <c r="ES61" s="115"/>
      <c r="ET61" s="115">
        <f>データ!CZ11</f>
        <v>6.9</v>
      </c>
      <c r="EU61" s="115"/>
      <c r="EV61" s="115"/>
      <c r="EW61" s="115"/>
      <c r="EX61" s="115"/>
      <c r="EY61" s="115"/>
      <c r="EZ61" s="115"/>
      <c r="FA61" s="115"/>
      <c r="FB61" s="115"/>
      <c r="FC61" s="115"/>
      <c r="FD61" s="115"/>
      <c r="FE61" s="115"/>
      <c r="FF61" s="115"/>
      <c r="FG61" s="115"/>
      <c r="FH61" s="115">
        <f>データ!DA11</f>
        <v>9.3000000000000007</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36.5</v>
      </c>
      <c r="GW61" s="115"/>
      <c r="GX61" s="115"/>
      <c r="GY61" s="115"/>
      <c r="GZ61" s="115"/>
      <c r="HA61" s="115"/>
      <c r="HB61" s="115"/>
      <c r="HC61" s="115"/>
      <c r="HD61" s="115"/>
      <c r="HE61" s="115"/>
      <c r="HF61" s="115"/>
      <c r="HG61" s="115"/>
      <c r="HH61" s="115"/>
      <c r="HI61" s="115"/>
      <c r="HJ61" s="115">
        <f>データ!DH11</f>
        <v>32.700000000000003</v>
      </c>
      <c r="HK61" s="115"/>
      <c r="HL61" s="115"/>
      <c r="HM61" s="115"/>
      <c r="HN61" s="115"/>
      <c r="HO61" s="115"/>
      <c r="HP61" s="115"/>
      <c r="HQ61" s="115"/>
      <c r="HR61" s="115"/>
      <c r="HS61" s="115"/>
      <c r="HT61" s="115"/>
      <c r="HU61" s="115"/>
      <c r="HV61" s="115"/>
      <c r="HW61" s="115"/>
      <c r="HX61" s="115">
        <f>データ!DI11</f>
        <v>56</v>
      </c>
      <c r="HY61" s="115"/>
      <c r="HZ61" s="115"/>
      <c r="IA61" s="115"/>
      <c r="IB61" s="115"/>
      <c r="IC61" s="115"/>
      <c r="ID61" s="115"/>
      <c r="IE61" s="115"/>
      <c r="IF61" s="115"/>
      <c r="IG61" s="115"/>
      <c r="IH61" s="115"/>
      <c r="II61" s="115"/>
      <c r="IJ61" s="115"/>
      <c r="IK61" s="115"/>
      <c r="IL61" s="115">
        <f>データ!DJ11</f>
        <v>68.7</v>
      </c>
      <c r="IM61" s="115"/>
      <c r="IN61" s="115"/>
      <c r="IO61" s="115"/>
      <c r="IP61" s="115"/>
      <c r="IQ61" s="115"/>
      <c r="IR61" s="115"/>
      <c r="IS61" s="115"/>
      <c r="IT61" s="115"/>
      <c r="IU61" s="115"/>
      <c r="IV61" s="115"/>
      <c r="IW61" s="115"/>
      <c r="IX61" s="115"/>
      <c r="IY61" s="115"/>
      <c r="IZ61" s="115">
        <f>データ!DK11</f>
        <v>83.2</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75.099999999999994</v>
      </c>
      <c r="KG61" s="115"/>
      <c r="KH61" s="115"/>
      <c r="KI61" s="115"/>
      <c r="KJ61" s="115"/>
      <c r="KK61" s="115"/>
      <c r="KL61" s="115"/>
      <c r="KM61" s="115"/>
      <c r="KN61" s="115"/>
      <c r="KO61" s="115"/>
      <c r="KP61" s="115"/>
      <c r="KQ61" s="115"/>
      <c r="KR61" s="115"/>
      <c r="KS61" s="115"/>
      <c r="KT61" s="115">
        <f>データ!DR11</f>
        <v>77.2</v>
      </c>
      <c r="KU61" s="115"/>
      <c r="KV61" s="115"/>
      <c r="KW61" s="115"/>
      <c r="KX61" s="115"/>
      <c r="KY61" s="115"/>
      <c r="KZ61" s="115"/>
      <c r="LA61" s="115"/>
      <c r="LB61" s="115"/>
      <c r="LC61" s="115"/>
      <c r="LD61" s="115"/>
      <c r="LE61" s="115"/>
      <c r="LF61" s="115"/>
      <c r="LG61" s="115"/>
      <c r="LH61" s="115">
        <f>データ!DS11</f>
        <v>78.3</v>
      </c>
      <c r="LI61" s="115"/>
      <c r="LJ61" s="115"/>
      <c r="LK61" s="115"/>
      <c r="LL61" s="115"/>
      <c r="LM61" s="115"/>
      <c r="LN61" s="115"/>
      <c r="LO61" s="115"/>
      <c r="LP61" s="115"/>
      <c r="LQ61" s="115"/>
      <c r="LR61" s="115"/>
      <c r="LS61" s="115"/>
      <c r="LT61" s="115"/>
      <c r="LU61" s="115"/>
      <c r="LV61" s="115">
        <f>データ!DT11</f>
        <v>72.599999999999994</v>
      </c>
      <c r="LW61" s="115"/>
      <c r="LX61" s="115"/>
      <c r="LY61" s="115"/>
      <c r="LZ61" s="115"/>
      <c r="MA61" s="115"/>
      <c r="MB61" s="115"/>
      <c r="MC61" s="115"/>
      <c r="MD61" s="115"/>
      <c r="ME61" s="115"/>
      <c r="MF61" s="115"/>
      <c r="MG61" s="115"/>
      <c r="MH61" s="115"/>
      <c r="MI61" s="115"/>
      <c r="MJ61" s="115">
        <f>データ!DU11</f>
        <v>76.7</v>
      </c>
      <c r="MK61" s="115"/>
      <c r="ML61" s="115"/>
      <c r="MM61" s="115"/>
      <c r="MN61" s="115"/>
      <c r="MO61" s="115"/>
      <c r="MP61" s="115"/>
      <c r="MQ61" s="115"/>
      <c r="MR61" s="115"/>
      <c r="MS61" s="115"/>
      <c r="MT61" s="115"/>
      <c r="MU61" s="115"/>
      <c r="MV61" s="115"/>
      <c r="MW61" s="115"/>
      <c r="MX61" s="2"/>
      <c r="MY61" s="2"/>
      <c r="MZ61" s="2"/>
      <c r="NA61" s="2"/>
      <c r="NB61" s="2"/>
      <c r="NC61" s="26"/>
      <c r="ND61" s="2"/>
      <c r="NE61" s="107"/>
      <c r="NF61" s="128"/>
      <c r="NG61" s="128"/>
      <c r="NH61" s="128"/>
      <c r="NI61" s="128"/>
      <c r="NJ61" s="128"/>
      <c r="NK61" s="128"/>
      <c r="NL61" s="128"/>
      <c r="NM61" s="128"/>
      <c r="NN61" s="128"/>
      <c r="NO61" s="128"/>
      <c r="NP61" s="128"/>
      <c r="NQ61" s="128"/>
      <c r="NR61" s="12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313.5</v>
      </c>
      <c r="T62" s="115"/>
      <c r="U62" s="115"/>
      <c r="V62" s="115"/>
      <c r="W62" s="115"/>
      <c r="X62" s="115"/>
      <c r="Y62" s="115"/>
      <c r="Z62" s="115"/>
      <c r="AA62" s="115"/>
      <c r="AB62" s="115"/>
      <c r="AC62" s="115"/>
      <c r="AD62" s="115"/>
      <c r="AE62" s="115"/>
      <c r="AF62" s="115"/>
      <c r="AG62" s="115">
        <f>データ!CD12</f>
        <v>334.1</v>
      </c>
      <c r="AH62" s="115"/>
      <c r="AI62" s="115"/>
      <c r="AJ62" s="115"/>
      <c r="AK62" s="115"/>
      <c r="AL62" s="115"/>
      <c r="AM62" s="115"/>
      <c r="AN62" s="115"/>
      <c r="AO62" s="115"/>
      <c r="AP62" s="115"/>
      <c r="AQ62" s="115"/>
      <c r="AR62" s="115"/>
      <c r="AS62" s="115"/>
      <c r="AT62" s="115"/>
      <c r="AU62" s="115">
        <f>データ!CE12</f>
        <v>395.2</v>
      </c>
      <c r="AV62" s="115"/>
      <c r="AW62" s="115"/>
      <c r="AX62" s="115"/>
      <c r="AY62" s="115"/>
      <c r="AZ62" s="115"/>
      <c r="BA62" s="115"/>
      <c r="BB62" s="115"/>
      <c r="BC62" s="115"/>
      <c r="BD62" s="115"/>
      <c r="BE62" s="115"/>
      <c r="BF62" s="115"/>
      <c r="BG62" s="115"/>
      <c r="BH62" s="115"/>
      <c r="BI62" s="115">
        <f>データ!CF12</f>
        <v>397.7</v>
      </c>
      <c r="BJ62" s="115"/>
      <c r="BK62" s="115"/>
      <c r="BL62" s="115"/>
      <c r="BM62" s="115"/>
      <c r="BN62" s="115"/>
      <c r="BO62" s="115"/>
      <c r="BP62" s="115"/>
      <c r="BQ62" s="115"/>
      <c r="BR62" s="115"/>
      <c r="BS62" s="115"/>
      <c r="BT62" s="115"/>
      <c r="BU62" s="115"/>
      <c r="BV62" s="115"/>
      <c r="BW62" s="115">
        <f>データ!CG12</f>
        <v>401.4</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28"/>
      <c r="NG62" s="128"/>
      <c r="NH62" s="128"/>
      <c r="NI62" s="128"/>
      <c r="NJ62" s="128"/>
      <c r="NK62" s="128"/>
      <c r="NL62" s="128"/>
      <c r="NM62" s="128"/>
      <c r="NN62" s="128"/>
      <c r="NO62" s="128"/>
      <c r="NP62" s="128"/>
      <c r="NQ62" s="128"/>
      <c r="NR62" s="12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28"/>
      <c r="NG63" s="128"/>
      <c r="NH63" s="128"/>
      <c r="NI63" s="128"/>
      <c r="NJ63" s="128"/>
      <c r="NK63" s="128"/>
      <c r="NL63" s="128"/>
      <c r="NM63" s="128"/>
      <c r="NN63" s="128"/>
      <c r="NO63" s="128"/>
      <c r="NP63" s="128"/>
      <c r="NQ63" s="128"/>
      <c r="NR63" s="12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28"/>
      <c r="NG64" s="128"/>
      <c r="NH64" s="128"/>
      <c r="NI64" s="128"/>
      <c r="NJ64" s="128"/>
      <c r="NK64" s="128"/>
      <c r="NL64" s="128"/>
      <c r="NM64" s="128"/>
      <c r="NN64" s="128"/>
      <c r="NO64" s="128"/>
      <c r="NP64" s="128"/>
      <c r="NQ64" s="128"/>
      <c r="NR64" s="12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28"/>
      <c r="NG65" s="128"/>
      <c r="NH65" s="128"/>
      <c r="NI65" s="128"/>
      <c r="NJ65" s="128"/>
      <c r="NK65" s="128"/>
      <c r="NL65" s="128"/>
      <c r="NM65" s="128"/>
      <c r="NN65" s="128"/>
      <c r="NO65" s="128"/>
      <c r="NP65" s="128"/>
      <c r="NQ65" s="128"/>
      <c r="NR65" s="12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28"/>
      <c r="NG66" s="128"/>
      <c r="NH66" s="128"/>
      <c r="NI66" s="128"/>
      <c r="NJ66" s="128"/>
      <c r="NK66" s="128"/>
      <c r="NL66" s="128"/>
      <c r="NM66" s="128"/>
      <c r="NN66" s="128"/>
      <c r="NO66" s="128"/>
      <c r="NP66" s="128"/>
      <c r="NQ66" s="128"/>
      <c r="NR66" s="12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28"/>
      <c r="NG67" s="128"/>
      <c r="NH67" s="128"/>
      <c r="NI67" s="128"/>
      <c r="NJ67" s="128"/>
      <c r="NK67" s="128"/>
      <c r="NL67" s="128"/>
      <c r="NM67" s="128"/>
      <c r="NN67" s="128"/>
      <c r="NO67" s="128"/>
      <c r="NP67" s="128"/>
      <c r="NQ67" s="128"/>
      <c r="NR67" s="12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28"/>
      <c r="NG68" s="128"/>
      <c r="NH68" s="128"/>
      <c r="NI68" s="128"/>
      <c r="NJ68" s="128"/>
      <c r="NK68" s="128"/>
      <c r="NL68" s="128"/>
      <c r="NM68" s="128"/>
      <c r="NN68" s="128"/>
      <c r="NO68" s="128"/>
      <c r="NP68" s="128"/>
      <c r="NQ68" s="128"/>
      <c r="NR68" s="12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28"/>
      <c r="NG69" s="128"/>
      <c r="NH69" s="128"/>
      <c r="NI69" s="128"/>
      <c r="NJ69" s="128"/>
      <c r="NK69" s="128"/>
      <c r="NL69" s="128"/>
      <c r="NM69" s="128"/>
      <c r="NN69" s="128"/>
      <c r="NO69" s="128"/>
      <c r="NP69" s="128"/>
      <c r="NQ69" s="128"/>
      <c r="NR69" s="12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28"/>
      <c r="NG70" s="128"/>
      <c r="NH70" s="128"/>
      <c r="NI70" s="128"/>
      <c r="NJ70" s="128"/>
      <c r="NK70" s="128"/>
      <c r="NL70" s="128"/>
      <c r="NM70" s="128"/>
      <c r="NN70" s="128"/>
      <c r="NO70" s="128"/>
      <c r="NP70" s="128"/>
      <c r="NQ70" s="128"/>
      <c r="NR70" s="12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28"/>
      <c r="NG71" s="128"/>
      <c r="NH71" s="128"/>
      <c r="NI71" s="128"/>
      <c r="NJ71" s="128"/>
      <c r="NK71" s="128"/>
      <c r="NL71" s="128"/>
      <c r="NM71" s="128"/>
      <c r="NN71" s="128"/>
      <c r="NO71" s="128"/>
      <c r="NP71" s="128"/>
      <c r="NQ71" s="128"/>
      <c r="NR71" s="12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28"/>
      <c r="NG72" s="128"/>
      <c r="NH72" s="128"/>
      <c r="NI72" s="128"/>
      <c r="NJ72" s="128"/>
      <c r="NK72" s="128"/>
      <c r="NL72" s="128"/>
      <c r="NM72" s="128"/>
      <c r="NN72" s="128"/>
      <c r="NO72" s="128"/>
      <c r="NP72" s="128"/>
      <c r="NQ72" s="128"/>
      <c r="NR72" s="12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22" t="s">
        <v>129</v>
      </c>
      <c r="NF75" s="123"/>
      <c r="NG75" s="123"/>
      <c r="NH75" s="123"/>
      <c r="NI75" s="123"/>
      <c r="NJ75" s="123"/>
      <c r="NK75" s="123"/>
      <c r="NL75" s="123"/>
      <c r="NM75" s="123"/>
      <c r="NN75" s="123"/>
      <c r="NO75" s="123"/>
      <c r="NP75" s="123"/>
      <c r="NQ75" s="123"/>
      <c r="NR75" s="123"/>
      <c r="NS75" s="12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22"/>
      <c r="NF76" s="123"/>
      <c r="NG76" s="123"/>
      <c r="NH76" s="123"/>
      <c r="NI76" s="123"/>
      <c r="NJ76" s="123"/>
      <c r="NK76" s="123"/>
      <c r="NL76" s="123"/>
      <c r="NM76" s="123"/>
      <c r="NN76" s="123"/>
      <c r="NO76" s="123"/>
      <c r="NP76" s="123"/>
      <c r="NQ76" s="123"/>
      <c r="NR76" s="123"/>
      <c r="NS76" s="12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22"/>
      <c r="NF77" s="123"/>
      <c r="NG77" s="123"/>
      <c r="NH77" s="123"/>
      <c r="NI77" s="123"/>
      <c r="NJ77" s="123"/>
      <c r="NK77" s="123"/>
      <c r="NL77" s="123"/>
      <c r="NM77" s="123"/>
      <c r="NN77" s="123"/>
      <c r="NO77" s="123"/>
      <c r="NP77" s="123"/>
      <c r="NQ77" s="123"/>
      <c r="NR77" s="123"/>
      <c r="NS77" s="12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22"/>
      <c r="NF78" s="123"/>
      <c r="NG78" s="123"/>
      <c r="NH78" s="123"/>
      <c r="NI78" s="123"/>
      <c r="NJ78" s="123"/>
      <c r="NK78" s="123"/>
      <c r="NL78" s="123"/>
      <c r="NM78" s="123"/>
      <c r="NN78" s="123"/>
      <c r="NO78" s="123"/>
      <c r="NP78" s="123"/>
      <c r="NQ78" s="123"/>
      <c r="NR78" s="123"/>
      <c r="NS78" s="12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22"/>
      <c r="NF79" s="123"/>
      <c r="NG79" s="123"/>
      <c r="NH79" s="123"/>
      <c r="NI79" s="123"/>
      <c r="NJ79" s="123"/>
      <c r="NK79" s="123"/>
      <c r="NL79" s="123"/>
      <c r="NM79" s="123"/>
      <c r="NN79" s="123"/>
      <c r="NO79" s="123"/>
      <c r="NP79" s="123"/>
      <c r="NQ79" s="123"/>
      <c r="NR79" s="123"/>
      <c r="NS79" s="12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22"/>
      <c r="NF80" s="123"/>
      <c r="NG80" s="123"/>
      <c r="NH80" s="123"/>
      <c r="NI80" s="123"/>
      <c r="NJ80" s="123"/>
      <c r="NK80" s="123"/>
      <c r="NL80" s="123"/>
      <c r="NM80" s="123"/>
      <c r="NN80" s="123"/>
      <c r="NO80" s="123"/>
      <c r="NP80" s="123"/>
      <c r="NQ80" s="123"/>
      <c r="NR80" s="123"/>
      <c r="NS80" s="12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22"/>
      <c r="NF81" s="123"/>
      <c r="NG81" s="123"/>
      <c r="NH81" s="123"/>
      <c r="NI81" s="123"/>
      <c r="NJ81" s="123"/>
      <c r="NK81" s="123"/>
      <c r="NL81" s="123"/>
      <c r="NM81" s="123"/>
      <c r="NN81" s="123"/>
      <c r="NO81" s="123"/>
      <c r="NP81" s="123"/>
      <c r="NQ81" s="123"/>
      <c r="NR81" s="123"/>
      <c r="NS81" s="12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22"/>
      <c r="NF82" s="123"/>
      <c r="NG82" s="123"/>
      <c r="NH82" s="123"/>
      <c r="NI82" s="123"/>
      <c r="NJ82" s="123"/>
      <c r="NK82" s="123"/>
      <c r="NL82" s="123"/>
      <c r="NM82" s="123"/>
      <c r="NN82" s="123"/>
      <c r="NO82" s="123"/>
      <c r="NP82" s="123"/>
      <c r="NQ82" s="123"/>
      <c r="NR82" s="123"/>
      <c r="NS82" s="12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22"/>
      <c r="NF83" s="123"/>
      <c r="NG83" s="123"/>
      <c r="NH83" s="123"/>
      <c r="NI83" s="123"/>
      <c r="NJ83" s="123"/>
      <c r="NK83" s="123"/>
      <c r="NL83" s="123"/>
      <c r="NM83" s="123"/>
      <c r="NN83" s="123"/>
      <c r="NO83" s="123"/>
      <c r="NP83" s="123"/>
      <c r="NQ83" s="123"/>
      <c r="NR83" s="123"/>
      <c r="NS83" s="12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22"/>
      <c r="NF84" s="123"/>
      <c r="NG84" s="123"/>
      <c r="NH84" s="123"/>
      <c r="NI84" s="123"/>
      <c r="NJ84" s="123"/>
      <c r="NK84" s="123"/>
      <c r="NL84" s="123"/>
      <c r="NM84" s="123"/>
      <c r="NN84" s="123"/>
      <c r="NO84" s="123"/>
      <c r="NP84" s="123"/>
      <c r="NQ84" s="123"/>
      <c r="NR84" s="123"/>
      <c r="NS84" s="12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22"/>
      <c r="NF85" s="123"/>
      <c r="NG85" s="123"/>
      <c r="NH85" s="123"/>
      <c r="NI85" s="123"/>
      <c r="NJ85" s="123"/>
      <c r="NK85" s="123"/>
      <c r="NL85" s="123"/>
      <c r="NM85" s="123"/>
      <c r="NN85" s="123"/>
      <c r="NO85" s="123"/>
      <c r="NP85" s="123"/>
      <c r="NQ85" s="123"/>
      <c r="NR85" s="123"/>
      <c r="NS85" s="124"/>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22"/>
      <c r="NF86" s="123"/>
      <c r="NG86" s="123"/>
      <c r="NH86" s="123"/>
      <c r="NI86" s="123"/>
      <c r="NJ86" s="123"/>
      <c r="NK86" s="123"/>
      <c r="NL86" s="123"/>
      <c r="NM86" s="123"/>
      <c r="NN86" s="123"/>
      <c r="NO86" s="123"/>
      <c r="NP86" s="123"/>
      <c r="NQ86" s="123"/>
      <c r="NR86" s="123"/>
      <c r="NS86" s="124"/>
    </row>
    <row r="87" spans="1:383" ht="13.5" customHeight="1" x14ac:dyDescent="0.15">
      <c r="A87" s="2"/>
      <c r="B87" s="25"/>
      <c r="C87" s="2"/>
      <c r="D87" s="2"/>
      <c r="E87" s="2"/>
      <c r="F87" s="2"/>
      <c r="G87" s="114" t="s">
        <v>19</v>
      </c>
      <c r="H87" s="114"/>
      <c r="I87" s="114"/>
      <c r="J87" s="114"/>
      <c r="K87" s="114"/>
      <c r="L87" s="114"/>
      <c r="M87" s="114"/>
      <c r="N87" s="114"/>
      <c r="O87" s="114"/>
      <c r="P87" s="114"/>
      <c r="Q87" s="114"/>
      <c r="R87" s="129">
        <f>データ!EA11</f>
        <v>482.43</v>
      </c>
      <c r="S87" s="129"/>
      <c r="T87" s="129"/>
      <c r="U87" s="129"/>
      <c r="V87" s="129"/>
      <c r="W87" s="129"/>
      <c r="X87" s="129"/>
      <c r="Y87" s="129"/>
      <c r="Z87" s="129"/>
      <c r="AA87" s="129"/>
      <c r="AB87" s="129"/>
      <c r="AC87" s="129"/>
      <c r="AD87" s="129"/>
      <c r="AE87" s="129"/>
      <c r="AF87" s="129">
        <f>データ!EB11</f>
        <v>428.94</v>
      </c>
      <c r="AG87" s="129"/>
      <c r="AH87" s="129"/>
      <c r="AI87" s="129"/>
      <c r="AJ87" s="129"/>
      <c r="AK87" s="129"/>
      <c r="AL87" s="129"/>
      <c r="AM87" s="129"/>
      <c r="AN87" s="129"/>
      <c r="AO87" s="129"/>
      <c r="AP87" s="129"/>
      <c r="AQ87" s="129"/>
      <c r="AR87" s="129"/>
      <c r="AS87" s="129"/>
      <c r="AT87" s="129">
        <f>データ!EC11</f>
        <v>356.94</v>
      </c>
      <c r="AU87" s="129"/>
      <c r="AV87" s="129"/>
      <c r="AW87" s="129"/>
      <c r="AX87" s="129"/>
      <c r="AY87" s="129"/>
      <c r="AZ87" s="129"/>
      <c r="BA87" s="129"/>
      <c r="BB87" s="129"/>
      <c r="BC87" s="129"/>
      <c r="BD87" s="129"/>
      <c r="BE87" s="129"/>
      <c r="BF87" s="129"/>
      <c r="BG87" s="129"/>
      <c r="BH87" s="129">
        <f>データ!ED11</f>
        <v>348.8</v>
      </c>
      <c r="BI87" s="129"/>
      <c r="BJ87" s="129"/>
      <c r="BK87" s="129"/>
      <c r="BL87" s="129"/>
      <c r="BM87" s="129"/>
      <c r="BN87" s="129"/>
      <c r="BO87" s="129"/>
      <c r="BP87" s="129"/>
      <c r="BQ87" s="129"/>
      <c r="BR87" s="129"/>
      <c r="BS87" s="129"/>
      <c r="BT87" s="129"/>
      <c r="BU87" s="129"/>
      <c r="BV87" s="129">
        <f>データ!EE11</f>
        <v>352.31</v>
      </c>
      <c r="BW87" s="129"/>
      <c r="BX87" s="129"/>
      <c r="BY87" s="129"/>
      <c r="BZ87" s="129"/>
      <c r="CA87" s="129"/>
      <c r="CB87" s="129"/>
      <c r="CC87" s="129"/>
      <c r="CD87" s="129"/>
      <c r="CE87" s="129"/>
      <c r="CF87" s="129"/>
      <c r="CG87" s="129"/>
      <c r="CH87" s="129"/>
      <c r="CI87" s="129"/>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9">
        <f>データ!EK11</f>
        <v>683.99</v>
      </c>
      <c r="DG87" s="129"/>
      <c r="DH87" s="129"/>
      <c r="DI87" s="129"/>
      <c r="DJ87" s="129"/>
      <c r="DK87" s="129"/>
      <c r="DL87" s="129"/>
      <c r="DM87" s="129"/>
      <c r="DN87" s="129"/>
      <c r="DO87" s="129"/>
      <c r="DP87" s="129"/>
      <c r="DQ87" s="129"/>
      <c r="DR87" s="129"/>
      <c r="DS87" s="129"/>
      <c r="DT87" s="129">
        <f>データ!EL11</f>
        <v>703.82</v>
      </c>
      <c r="DU87" s="129"/>
      <c r="DV87" s="129"/>
      <c r="DW87" s="129"/>
      <c r="DX87" s="129"/>
      <c r="DY87" s="129"/>
      <c r="DZ87" s="129"/>
      <c r="EA87" s="129"/>
      <c r="EB87" s="129"/>
      <c r="EC87" s="129"/>
      <c r="ED87" s="129"/>
      <c r="EE87" s="129"/>
      <c r="EF87" s="129"/>
      <c r="EG87" s="129"/>
      <c r="EH87" s="129">
        <f>データ!EM11</f>
        <v>678.41</v>
      </c>
      <c r="EI87" s="129"/>
      <c r="EJ87" s="129"/>
      <c r="EK87" s="129"/>
      <c r="EL87" s="129"/>
      <c r="EM87" s="129"/>
      <c r="EN87" s="129"/>
      <c r="EO87" s="129"/>
      <c r="EP87" s="129"/>
      <c r="EQ87" s="129"/>
      <c r="ER87" s="129"/>
      <c r="ES87" s="129"/>
      <c r="ET87" s="129"/>
      <c r="EU87" s="129"/>
      <c r="EV87" s="129">
        <f>データ!EN11</f>
        <v>676.14</v>
      </c>
      <c r="EW87" s="129"/>
      <c r="EX87" s="129"/>
      <c r="EY87" s="129"/>
      <c r="EZ87" s="129"/>
      <c r="FA87" s="129"/>
      <c r="FB87" s="129"/>
      <c r="FC87" s="129"/>
      <c r="FD87" s="129"/>
      <c r="FE87" s="129"/>
      <c r="FF87" s="129"/>
      <c r="FG87" s="129"/>
      <c r="FH87" s="129"/>
      <c r="FI87" s="129"/>
      <c r="FJ87" s="129">
        <f>データ!EO11</f>
        <v>706.45</v>
      </c>
      <c r="FK87" s="129"/>
      <c r="FL87" s="129"/>
      <c r="FM87" s="129"/>
      <c r="FN87" s="129"/>
      <c r="FO87" s="129"/>
      <c r="FP87" s="129"/>
      <c r="FQ87" s="129"/>
      <c r="FR87" s="129"/>
      <c r="FS87" s="129"/>
      <c r="FT87" s="129"/>
      <c r="FU87" s="129"/>
      <c r="FV87" s="129"/>
      <c r="FW87" s="129"/>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9">
        <f>データ!EU11</f>
        <v>419.85</v>
      </c>
      <c r="GU87" s="129"/>
      <c r="GV87" s="129"/>
      <c r="GW87" s="129"/>
      <c r="GX87" s="129"/>
      <c r="GY87" s="129"/>
      <c r="GZ87" s="129"/>
      <c r="HA87" s="129"/>
      <c r="HB87" s="129"/>
      <c r="HC87" s="129"/>
      <c r="HD87" s="129"/>
      <c r="HE87" s="129"/>
      <c r="HF87" s="129"/>
      <c r="HG87" s="129"/>
      <c r="HH87" s="129">
        <f>データ!EV11</f>
        <v>433.18</v>
      </c>
      <c r="HI87" s="129"/>
      <c r="HJ87" s="129"/>
      <c r="HK87" s="129"/>
      <c r="HL87" s="129"/>
      <c r="HM87" s="129"/>
      <c r="HN87" s="129"/>
      <c r="HO87" s="129"/>
      <c r="HP87" s="129"/>
      <c r="HQ87" s="129"/>
      <c r="HR87" s="129"/>
      <c r="HS87" s="129"/>
      <c r="HT87" s="129"/>
      <c r="HU87" s="129"/>
      <c r="HV87" s="129">
        <f>データ!EW11</f>
        <v>414.29</v>
      </c>
      <c r="HW87" s="129"/>
      <c r="HX87" s="129"/>
      <c r="HY87" s="129"/>
      <c r="HZ87" s="129"/>
      <c r="IA87" s="129"/>
      <c r="IB87" s="129"/>
      <c r="IC87" s="129"/>
      <c r="ID87" s="129"/>
      <c r="IE87" s="129"/>
      <c r="IF87" s="129"/>
      <c r="IG87" s="129"/>
      <c r="IH87" s="129"/>
      <c r="II87" s="129"/>
      <c r="IJ87" s="129">
        <f>データ!EX11</f>
        <v>390.75</v>
      </c>
      <c r="IK87" s="129"/>
      <c r="IL87" s="129"/>
      <c r="IM87" s="129"/>
      <c r="IN87" s="129"/>
      <c r="IO87" s="129"/>
      <c r="IP87" s="129"/>
      <c r="IQ87" s="129"/>
      <c r="IR87" s="129"/>
      <c r="IS87" s="129"/>
      <c r="IT87" s="129"/>
      <c r="IU87" s="129"/>
      <c r="IV87" s="129"/>
      <c r="IW87" s="129"/>
      <c r="IX87" s="129">
        <f>データ!EY11</f>
        <v>365.34</v>
      </c>
      <c r="IY87" s="129"/>
      <c r="IZ87" s="129"/>
      <c r="JA87" s="129"/>
      <c r="JB87" s="129"/>
      <c r="JC87" s="129"/>
      <c r="JD87" s="129"/>
      <c r="JE87" s="129"/>
      <c r="JF87" s="129"/>
      <c r="JG87" s="129"/>
      <c r="JH87" s="129"/>
      <c r="JI87" s="129"/>
      <c r="JJ87" s="129"/>
      <c r="JK87" s="129"/>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13.6</v>
      </c>
      <c r="KI87" s="115"/>
      <c r="KJ87" s="115"/>
      <c r="KK87" s="115"/>
      <c r="KL87" s="115"/>
      <c r="KM87" s="115"/>
      <c r="KN87" s="115"/>
      <c r="KO87" s="115"/>
      <c r="KP87" s="115"/>
      <c r="KQ87" s="115"/>
      <c r="KR87" s="115"/>
      <c r="KS87" s="115"/>
      <c r="KT87" s="115"/>
      <c r="KU87" s="115"/>
      <c r="KV87" s="115">
        <f>データ!FF11</f>
        <v>12.1</v>
      </c>
      <c r="KW87" s="115"/>
      <c r="KX87" s="115"/>
      <c r="KY87" s="115"/>
      <c r="KZ87" s="115"/>
      <c r="LA87" s="115"/>
      <c r="LB87" s="115"/>
      <c r="LC87" s="115"/>
      <c r="LD87" s="115"/>
      <c r="LE87" s="115"/>
      <c r="LF87" s="115"/>
      <c r="LG87" s="115"/>
      <c r="LH87" s="115"/>
      <c r="LI87" s="115"/>
      <c r="LJ87" s="115">
        <f>データ!FG11</f>
        <v>9.8000000000000007</v>
      </c>
      <c r="LK87" s="115"/>
      <c r="LL87" s="115"/>
      <c r="LM87" s="115"/>
      <c r="LN87" s="115"/>
      <c r="LO87" s="115"/>
      <c r="LP87" s="115"/>
      <c r="LQ87" s="115"/>
      <c r="LR87" s="115"/>
      <c r="LS87" s="115"/>
      <c r="LT87" s="115"/>
      <c r="LU87" s="115"/>
      <c r="LV87" s="115"/>
      <c r="LW87" s="115"/>
      <c r="LX87" s="115">
        <f>データ!FH11</f>
        <v>9.5</v>
      </c>
      <c r="LY87" s="115"/>
      <c r="LZ87" s="115"/>
      <c r="MA87" s="115"/>
      <c r="MB87" s="115"/>
      <c r="MC87" s="115"/>
      <c r="MD87" s="115"/>
      <c r="ME87" s="115"/>
      <c r="MF87" s="115"/>
      <c r="MG87" s="115"/>
      <c r="MH87" s="115"/>
      <c r="MI87" s="115"/>
      <c r="MJ87" s="115"/>
      <c r="MK87" s="115"/>
      <c r="ML87" s="115">
        <f>データ!FI11</f>
        <v>9.1</v>
      </c>
      <c r="MM87" s="115"/>
      <c r="MN87" s="115"/>
      <c r="MO87" s="115"/>
      <c r="MP87" s="115"/>
      <c r="MQ87" s="115"/>
      <c r="MR87" s="115"/>
      <c r="MS87" s="115"/>
      <c r="MT87" s="115"/>
      <c r="MU87" s="115"/>
      <c r="MV87" s="115"/>
      <c r="MW87" s="115"/>
      <c r="MX87" s="115"/>
      <c r="MY87" s="115"/>
      <c r="MZ87" s="2"/>
      <c r="NA87" s="2"/>
      <c r="NB87" s="2"/>
      <c r="NC87" s="26"/>
      <c r="ND87" s="2"/>
      <c r="NE87" s="122"/>
      <c r="NF87" s="123"/>
      <c r="NG87" s="123"/>
      <c r="NH87" s="123"/>
      <c r="NI87" s="123"/>
      <c r="NJ87" s="123"/>
      <c r="NK87" s="123"/>
      <c r="NL87" s="123"/>
      <c r="NM87" s="123"/>
      <c r="NN87" s="123"/>
      <c r="NO87" s="123"/>
      <c r="NP87" s="123"/>
      <c r="NQ87" s="123"/>
      <c r="NR87" s="123"/>
      <c r="NS87" s="124"/>
    </row>
    <row r="88" spans="1:383" ht="13.5" customHeight="1" x14ac:dyDescent="0.15">
      <c r="A88" s="2"/>
      <c r="B88" s="25"/>
      <c r="C88" s="2"/>
      <c r="D88" s="2"/>
      <c r="E88" s="2"/>
      <c r="F88" s="2"/>
      <c r="G88" s="114" t="s">
        <v>20</v>
      </c>
      <c r="H88" s="114"/>
      <c r="I88" s="114"/>
      <c r="J88" s="114"/>
      <c r="K88" s="114"/>
      <c r="L88" s="114"/>
      <c r="M88" s="114"/>
      <c r="N88" s="114"/>
      <c r="O88" s="114"/>
      <c r="P88" s="114"/>
      <c r="Q88" s="114"/>
      <c r="R88" s="129">
        <f>データ!EA12</f>
        <v>249.59</v>
      </c>
      <c r="S88" s="129"/>
      <c r="T88" s="129"/>
      <c r="U88" s="129"/>
      <c r="V88" s="129"/>
      <c r="W88" s="129"/>
      <c r="X88" s="129"/>
      <c r="Y88" s="129"/>
      <c r="Z88" s="129"/>
      <c r="AA88" s="129"/>
      <c r="AB88" s="129"/>
      <c r="AC88" s="129"/>
      <c r="AD88" s="129"/>
      <c r="AE88" s="129"/>
      <c r="AF88" s="129">
        <f>データ!EB12</f>
        <v>250.69</v>
      </c>
      <c r="AG88" s="129"/>
      <c r="AH88" s="129"/>
      <c r="AI88" s="129"/>
      <c r="AJ88" s="129"/>
      <c r="AK88" s="129"/>
      <c r="AL88" s="129"/>
      <c r="AM88" s="129"/>
      <c r="AN88" s="129"/>
      <c r="AO88" s="129"/>
      <c r="AP88" s="129"/>
      <c r="AQ88" s="129"/>
      <c r="AR88" s="129"/>
      <c r="AS88" s="129"/>
      <c r="AT88" s="129">
        <f>データ!EC12</f>
        <v>207.59</v>
      </c>
      <c r="AU88" s="129"/>
      <c r="AV88" s="129"/>
      <c r="AW88" s="129"/>
      <c r="AX88" s="129"/>
      <c r="AY88" s="129"/>
      <c r="AZ88" s="129"/>
      <c r="BA88" s="129"/>
      <c r="BB88" s="129"/>
      <c r="BC88" s="129"/>
      <c r="BD88" s="129"/>
      <c r="BE88" s="129"/>
      <c r="BF88" s="129"/>
      <c r="BG88" s="129"/>
      <c r="BH88" s="129">
        <f>データ!ED12</f>
        <v>221.48</v>
      </c>
      <c r="BI88" s="129"/>
      <c r="BJ88" s="129"/>
      <c r="BK88" s="129"/>
      <c r="BL88" s="129"/>
      <c r="BM88" s="129"/>
      <c r="BN88" s="129"/>
      <c r="BO88" s="129"/>
      <c r="BP88" s="129"/>
      <c r="BQ88" s="129"/>
      <c r="BR88" s="129"/>
      <c r="BS88" s="129"/>
      <c r="BT88" s="129"/>
      <c r="BU88" s="129"/>
      <c r="BV88" s="129">
        <f>データ!EE12</f>
        <v>241.12</v>
      </c>
      <c r="BW88" s="129"/>
      <c r="BX88" s="129"/>
      <c r="BY88" s="129"/>
      <c r="BZ88" s="129"/>
      <c r="CA88" s="129"/>
      <c r="CB88" s="129"/>
      <c r="CC88" s="129"/>
      <c r="CD88" s="129"/>
      <c r="CE88" s="129"/>
      <c r="CF88" s="129"/>
      <c r="CG88" s="129"/>
      <c r="CH88" s="129"/>
      <c r="CI88" s="129"/>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9">
        <f>データ!EK12</f>
        <v>339.58</v>
      </c>
      <c r="DG88" s="129"/>
      <c r="DH88" s="129"/>
      <c r="DI88" s="129"/>
      <c r="DJ88" s="129"/>
      <c r="DK88" s="129"/>
      <c r="DL88" s="129"/>
      <c r="DM88" s="129"/>
      <c r="DN88" s="129"/>
      <c r="DO88" s="129"/>
      <c r="DP88" s="129"/>
      <c r="DQ88" s="129"/>
      <c r="DR88" s="129"/>
      <c r="DS88" s="129"/>
      <c r="DT88" s="129">
        <f>データ!EL12</f>
        <v>351.73</v>
      </c>
      <c r="DU88" s="129"/>
      <c r="DV88" s="129"/>
      <c r="DW88" s="129"/>
      <c r="DX88" s="129"/>
      <c r="DY88" s="129"/>
      <c r="DZ88" s="129"/>
      <c r="EA88" s="129"/>
      <c r="EB88" s="129"/>
      <c r="EC88" s="129"/>
      <c r="ED88" s="129"/>
      <c r="EE88" s="129"/>
      <c r="EF88" s="129"/>
      <c r="EG88" s="129"/>
      <c r="EH88" s="129">
        <f>データ!EM12</f>
        <v>350.51</v>
      </c>
      <c r="EI88" s="129"/>
      <c r="EJ88" s="129"/>
      <c r="EK88" s="129"/>
      <c r="EL88" s="129"/>
      <c r="EM88" s="129"/>
      <c r="EN88" s="129"/>
      <c r="EO88" s="129"/>
      <c r="EP88" s="129"/>
      <c r="EQ88" s="129"/>
      <c r="ER88" s="129"/>
      <c r="ES88" s="129"/>
      <c r="ET88" s="129"/>
      <c r="EU88" s="129"/>
      <c r="EV88" s="129">
        <f>データ!EN12</f>
        <v>363.02</v>
      </c>
      <c r="EW88" s="129"/>
      <c r="EX88" s="129"/>
      <c r="EY88" s="129"/>
      <c r="EZ88" s="129"/>
      <c r="FA88" s="129"/>
      <c r="FB88" s="129"/>
      <c r="FC88" s="129"/>
      <c r="FD88" s="129"/>
      <c r="FE88" s="129"/>
      <c r="FF88" s="129"/>
      <c r="FG88" s="129"/>
      <c r="FH88" s="129"/>
      <c r="FI88" s="129"/>
      <c r="FJ88" s="129">
        <f>データ!EO12</f>
        <v>369.84</v>
      </c>
      <c r="FK88" s="129"/>
      <c r="FL88" s="129"/>
      <c r="FM88" s="129"/>
      <c r="FN88" s="129"/>
      <c r="FO88" s="129"/>
      <c r="FP88" s="129"/>
      <c r="FQ88" s="129"/>
      <c r="FR88" s="129"/>
      <c r="FS88" s="129"/>
      <c r="FT88" s="129"/>
      <c r="FU88" s="129"/>
      <c r="FV88" s="129"/>
      <c r="FW88" s="129"/>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9">
        <f>データ!EU12</f>
        <v>193.73</v>
      </c>
      <c r="GU88" s="129"/>
      <c r="GV88" s="129"/>
      <c r="GW88" s="129"/>
      <c r="GX88" s="129"/>
      <c r="GY88" s="129"/>
      <c r="GZ88" s="129"/>
      <c r="HA88" s="129"/>
      <c r="HB88" s="129"/>
      <c r="HC88" s="129"/>
      <c r="HD88" s="129"/>
      <c r="HE88" s="129"/>
      <c r="HF88" s="129"/>
      <c r="HG88" s="129"/>
      <c r="HH88" s="129">
        <f>データ!EV12</f>
        <v>198.37</v>
      </c>
      <c r="HI88" s="129"/>
      <c r="HJ88" s="129"/>
      <c r="HK88" s="129"/>
      <c r="HL88" s="129"/>
      <c r="HM88" s="129"/>
      <c r="HN88" s="129"/>
      <c r="HO88" s="129"/>
      <c r="HP88" s="129"/>
      <c r="HQ88" s="129"/>
      <c r="HR88" s="129"/>
      <c r="HS88" s="129"/>
      <c r="HT88" s="129"/>
      <c r="HU88" s="129"/>
      <c r="HV88" s="129">
        <f>データ!EW12</f>
        <v>202.09</v>
      </c>
      <c r="HW88" s="129"/>
      <c r="HX88" s="129"/>
      <c r="HY88" s="129"/>
      <c r="HZ88" s="129"/>
      <c r="IA88" s="129"/>
      <c r="IB88" s="129"/>
      <c r="IC88" s="129"/>
      <c r="ID88" s="129"/>
      <c r="IE88" s="129"/>
      <c r="IF88" s="129"/>
      <c r="IG88" s="129"/>
      <c r="IH88" s="129"/>
      <c r="II88" s="129"/>
      <c r="IJ88" s="129">
        <f>データ!EX12</f>
        <v>208.42</v>
      </c>
      <c r="IK88" s="129"/>
      <c r="IL88" s="129"/>
      <c r="IM88" s="129"/>
      <c r="IN88" s="129"/>
      <c r="IO88" s="129"/>
      <c r="IP88" s="129"/>
      <c r="IQ88" s="129"/>
      <c r="IR88" s="129"/>
      <c r="IS88" s="129"/>
      <c r="IT88" s="129"/>
      <c r="IU88" s="129"/>
      <c r="IV88" s="129"/>
      <c r="IW88" s="129"/>
      <c r="IX88" s="129">
        <f>データ!EY12</f>
        <v>209.34</v>
      </c>
      <c r="IY88" s="129"/>
      <c r="IZ88" s="129"/>
      <c r="JA88" s="129"/>
      <c r="JB88" s="129"/>
      <c r="JC88" s="129"/>
      <c r="JD88" s="129"/>
      <c r="JE88" s="129"/>
      <c r="JF88" s="129"/>
      <c r="JG88" s="129"/>
      <c r="JH88" s="129"/>
      <c r="JI88" s="129"/>
      <c r="JJ88" s="129"/>
      <c r="JK88" s="129"/>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22"/>
      <c r="NF88" s="123"/>
      <c r="NG88" s="123"/>
      <c r="NH88" s="123"/>
      <c r="NI88" s="123"/>
      <c r="NJ88" s="123"/>
      <c r="NK88" s="123"/>
      <c r="NL88" s="123"/>
      <c r="NM88" s="123"/>
      <c r="NN88" s="123"/>
      <c r="NO88" s="123"/>
      <c r="NP88" s="123"/>
      <c r="NQ88" s="123"/>
      <c r="NR88" s="123"/>
      <c r="NS88" s="12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25"/>
      <c r="NF89" s="126"/>
      <c r="NG89" s="126"/>
      <c r="NH89" s="126"/>
      <c r="NI89" s="126"/>
      <c r="NJ89" s="126"/>
      <c r="NK89" s="126"/>
      <c r="NL89" s="126"/>
      <c r="NM89" s="126"/>
      <c r="NN89" s="126"/>
      <c r="NO89" s="126"/>
      <c r="NP89" s="126"/>
      <c r="NQ89" s="126"/>
      <c r="NR89" s="126"/>
      <c r="NS89" s="127"/>
    </row>
    <row r="90" spans="1:383" ht="14.25" thickTop="1" x14ac:dyDescent="0.15">
      <c r="A90" s="2"/>
      <c r="B90" s="130" t="s">
        <v>28</v>
      </c>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c r="EP90" s="130"/>
      <c r="EQ90" s="130"/>
      <c r="ER90" s="130"/>
      <c r="ES90" s="130"/>
      <c r="ET90" s="130"/>
      <c r="EU90" s="130"/>
      <c r="EV90" s="130"/>
      <c r="EW90" s="130"/>
      <c r="EX90" s="130"/>
      <c r="EY90" s="130"/>
      <c r="EZ90" s="130"/>
      <c r="FA90" s="130"/>
      <c r="FB90" s="130"/>
      <c r="FC90" s="130"/>
      <c r="FD90" s="130"/>
      <c r="FE90" s="130"/>
      <c r="FF90" s="130"/>
      <c r="FG90" s="130"/>
      <c r="FH90" s="130"/>
      <c r="FI90" s="130"/>
      <c r="FJ90" s="130"/>
      <c r="FK90" s="130"/>
      <c r="FL90" s="130"/>
      <c r="FM90" s="130"/>
      <c r="FN90" s="130"/>
      <c r="FO90" s="130"/>
      <c r="FP90" s="130"/>
      <c r="FQ90" s="130"/>
      <c r="FR90" s="130"/>
      <c r="FS90" s="130"/>
      <c r="FT90" s="130"/>
      <c r="FU90" s="130"/>
      <c r="FV90" s="130"/>
      <c r="FW90" s="130"/>
      <c r="FX90" s="130"/>
      <c r="FY90" s="130"/>
      <c r="FZ90" s="130"/>
      <c r="GA90" s="130"/>
      <c r="GB90" s="130"/>
      <c r="GC90" s="130"/>
      <c r="GD90" s="130"/>
      <c r="GE90" s="130"/>
      <c r="GF90" s="130"/>
      <c r="GG90" s="130"/>
      <c r="GH90" s="130"/>
      <c r="GI90" s="130"/>
      <c r="GJ90" s="130"/>
      <c r="GK90" s="130"/>
      <c r="GL90" s="130"/>
      <c r="GM90" s="130"/>
      <c r="GN90" s="130"/>
      <c r="GO90" s="130"/>
      <c r="GP90" s="130"/>
      <c r="GQ90" s="130"/>
      <c r="GR90" s="130"/>
      <c r="GS90" s="130"/>
      <c r="GT90" s="130"/>
      <c r="GU90" s="130"/>
      <c r="GV90" s="130"/>
      <c r="GW90" s="130"/>
      <c r="GX90" s="130"/>
      <c r="GY90" s="130"/>
      <c r="GZ90" s="130"/>
      <c r="HA90" s="130"/>
      <c r="HB90" s="130"/>
      <c r="HC90" s="130"/>
      <c r="HD90" s="130"/>
      <c r="HE90" s="130"/>
      <c r="HF90" s="130"/>
      <c r="HG90" s="130"/>
      <c r="HH90" s="130"/>
      <c r="HI90" s="130"/>
      <c r="HJ90" s="130"/>
      <c r="HK90" s="130"/>
      <c r="HL90" s="130"/>
      <c r="HM90" s="130"/>
      <c r="HN90" s="130"/>
      <c r="HO90" s="130"/>
      <c r="HP90" s="130"/>
      <c r="HQ90" s="130"/>
      <c r="HR90" s="130"/>
      <c r="HS90" s="130"/>
      <c r="HT90" s="130"/>
      <c r="HU90" s="130"/>
      <c r="HV90" s="130"/>
      <c r="HW90" s="130"/>
      <c r="HX90" s="130"/>
      <c r="HY90" s="130"/>
      <c r="HZ90" s="130"/>
      <c r="IA90" s="130"/>
      <c r="IB90" s="130"/>
      <c r="IC90" s="130"/>
      <c r="ID90" s="130"/>
      <c r="IE90" s="130"/>
      <c r="IF90" s="130"/>
      <c r="IG90" s="130"/>
      <c r="IH90" s="130"/>
      <c r="II90" s="130"/>
      <c r="IJ90" s="130"/>
      <c r="IK90" s="130"/>
      <c r="IL90" s="130"/>
      <c r="IM90" s="130"/>
      <c r="IN90" s="130"/>
      <c r="IO90" s="130"/>
      <c r="IP90" s="130"/>
      <c r="IQ90" s="130"/>
      <c r="IR90" s="130"/>
      <c r="IS90" s="130"/>
      <c r="IT90" s="130"/>
      <c r="IU90" s="130"/>
      <c r="IV90" s="130"/>
      <c r="IW90" s="130"/>
      <c r="IX90" s="130"/>
      <c r="IY90" s="130"/>
      <c r="IZ90" s="130"/>
      <c r="JA90" s="130"/>
      <c r="JB90" s="130"/>
      <c r="JC90" s="130"/>
      <c r="JD90" s="130"/>
      <c r="JE90" s="130"/>
      <c r="JF90" s="130"/>
      <c r="JG90" s="130"/>
      <c r="JH90" s="130"/>
      <c r="JI90" s="130"/>
      <c r="JJ90" s="130"/>
      <c r="JK90" s="130"/>
      <c r="JL90" s="130"/>
      <c r="JM90" s="130"/>
      <c r="JN90" s="130"/>
      <c r="JO90" s="130"/>
      <c r="JP90" s="130"/>
      <c r="JQ90" s="130"/>
      <c r="JR90" s="130"/>
      <c r="JS90" s="130"/>
      <c r="JT90" s="130"/>
      <c r="JU90" s="130"/>
      <c r="JV90" s="130"/>
      <c r="JW90" s="130"/>
      <c r="JX90" s="130"/>
      <c r="JY90" s="130"/>
      <c r="JZ90" s="130"/>
      <c r="KA90" s="130"/>
      <c r="KB90" s="130"/>
      <c r="KC90" s="130"/>
      <c r="KD90" s="130"/>
      <c r="KE90" s="130"/>
      <c r="KF90" s="130"/>
      <c r="KG90" s="130"/>
      <c r="KH90" s="130"/>
      <c r="KI90" s="130"/>
      <c r="KJ90" s="130"/>
      <c r="KK90" s="130"/>
      <c r="KL90" s="130"/>
      <c r="KM90" s="130"/>
      <c r="KN90" s="130"/>
      <c r="KO90" s="130"/>
      <c r="KP90" s="130"/>
      <c r="KQ90" s="130"/>
      <c r="KR90" s="130"/>
      <c r="KS90" s="130"/>
      <c r="KT90" s="130"/>
      <c r="KU90" s="130"/>
      <c r="KV90" s="130"/>
      <c r="KW90" s="130"/>
      <c r="KX90" s="130"/>
      <c r="KY90" s="130"/>
      <c r="KZ90" s="130"/>
      <c r="LA90" s="130"/>
      <c r="LB90" s="130"/>
      <c r="LC90" s="130"/>
      <c r="LD90" s="130"/>
      <c r="LE90" s="130"/>
      <c r="LF90" s="130"/>
      <c r="LG90" s="130"/>
      <c r="LH90" s="130"/>
      <c r="LI90" s="130"/>
      <c r="LJ90" s="130"/>
      <c r="LK90" s="130"/>
      <c r="LL90" s="130"/>
      <c r="LM90" s="130"/>
      <c r="LN90" s="130"/>
      <c r="LO90" s="130"/>
      <c r="LP90" s="130"/>
      <c r="LQ90" s="130"/>
      <c r="LR90" s="130"/>
      <c r="LS90" s="130"/>
      <c r="LT90" s="130"/>
      <c r="LU90" s="130"/>
      <c r="LV90" s="130"/>
      <c r="LW90" s="130"/>
      <c r="LX90" s="130"/>
      <c r="LY90" s="130"/>
      <c r="LZ90" s="130"/>
      <c r="MA90" s="130"/>
      <c r="MB90" s="130"/>
      <c r="MC90" s="130"/>
      <c r="MD90" s="130"/>
      <c r="ME90" s="130"/>
      <c r="MF90" s="130"/>
      <c r="MG90" s="130"/>
      <c r="MH90" s="130"/>
      <c r="MI90" s="130"/>
      <c r="MJ90" s="130"/>
      <c r="MK90" s="130"/>
      <c r="ML90" s="130"/>
      <c r="MM90" s="130"/>
      <c r="MN90" s="130"/>
      <c r="MO90" s="130"/>
      <c r="MP90" s="130"/>
      <c r="MQ90" s="130"/>
      <c r="MR90" s="130"/>
      <c r="MS90" s="130"/>
      <c r="MT90" s="130"/>
      <c r="MU90" s="130"/>
      <c r="MV90" s="130"/>
      <c r="MW90" s="130"/>
      <c r="MX90" s="130"/>
      <c r="MY90" s="130"/>
      <c r="MZ90" s="130"/>
      <c r="NA90" s="130"/>
      <c r="NB90" s="130"/>
      <c r="NC90" s="130"/>
      <c r="ND90" s="2"/>
      <c r="NE90" s="2"/>
      <c r="NF90" s="2"/>
      <c r="NG90" s="2"/>
      <c r="NH90" s="2"/>
      <c r="NI90" s="2"/>
      <c r="NJ90" s="2"/>
      <c r="NK90" s="2"/>
      <c r="NL90" s="2"/>
      <c r="NM90" s="2"/>
      <c r="NN90" s="2"/>
      <c r="NO90" s="2"/>
      <c r="NP90" s="2"/>
      <c r="NQ90" s="2"/>
      <c r="NR90" s="2"/>
      <c r="NS90" s="2"/>
    </row>
  </sheetData>
  <sheetProtection algorithmName="SHA-512" hashValue="gaiyfYiWPtH5rOjpsH8rEPAHaevxn83sbjx/JMgMjukzGJOSdJj9Grxt/qH7kooTH8b4mBikpR1SWfT5L0bKIg==" saltValue="nVO8Hb9zKaTcW7yjua/sZQ=="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2022</v>
      </c>
      <c r="J6" s="50" t="str">
        <f t="shared" ref="J6:AK6" si="3">J7</f>
        <v>022012</v>
      </c>
      <c r="K6" s="50" t="str">
        <f t="shared" si="3"/>
        <v>46</v>
      </c>
      <c r="L6" s="50" t="str">
        <f t="shared" si="3"/>
        <v>03</v>
      </c>
      <c r="M6" s="51" t="str">
        <f>M7</f>
        <v>3</v>
      </c>
      <c r="N6" s="51" t="str">
        <f>N7</f>
        <v>000</v>
      </c>
      <c r="O6" s="50" t="str">
        <f t="shared" si="3"/>
        <v>青森県　青森市</v>
      </c>
      <c r="P6" s="50" t="str">
        <f t="shared" si="3"/>
        <v>法適用</v>
      </c>
      <c r="Q6" s="50" t="str">
        <f t="shared" si="3"/>
        <v>交通事業</v>
      </c>
      <c r="R6" s="50" t="str">
        <f t="shared" si="3"/>
        <v>自動車運送事業</v>
      </c>
      <c r="S6" s="50" t="str">
        <f t="shared" si="3"/>
        <v>自治体職員</v>
      </c>
      <c r="T6" s="52">
        <f t="shared" si="3"/>
        <v>7.9</v>
      </c>
      <c r="U6" s="52">
        <f t="shared" si="3"/>
        <v>218.3</v>
      </c>
      <c r="V6" s="53">
        <f t="shared" si="3"/>
        <v>3357</v>
      </c>
      <c r="W6" s="53">
        <f t="shared" si="3"/>
        <v>140</v>
      </c>
      <c r="X6" s="53">
        <f t="shared" si="3"/>
        <v>207</v>
      </c>
      <c r="Y6" s="52">
        <f>Y7</f>
        <v>19.3</v>
      </c>
      <c r="Z6" s="50" t="str">
        <f t="shared" si="3"/>
        <v>有</v>
      </c>
      <c r="AA6" s="50" t="str">
        <f t="shared" si="3"/>
        <v>有</v>
      </c>
      <c r="AB6" s="53">
        <f t="shared" si="3"/>
        <v>7382</v>
      </c>
      <c r="AC6" s="53">
        <f t="shared" si="3"/>
        <v>7065</v>
      </c>
      <c r="AD6" s="53">
        <f t="shared" si="3"/>
        <v>5784</v>
      </c>
      <c r="AE6" s="53">
        <f t="shared" si="3"/>
        <v>5703</v>
      </c>
      <c r="AF6" s="53">
        <f t="shared" si="3"/>
        <v>5908</v>
      </c>
      <c r="AG6" s="53">
        <f t="shared" si="3"/>
        <v>134012</v>
      </c>
      <c r="AH6" s="53">
        <f t="shared" si="3"/>
        <v>150267</v>
      </c>
      <c r="AI6" s="53">
        <f t="shared" si="3"/>
        <v>152229</v>
      </c>
      <c r="AJ6" s="53">
        <f t="shared" si="3"/>
        <v>156258</v>
      </c>
      <c r="AK6" s="53">
        <f t="shared" si="3"/>
        <v>221407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v>7.9</v>
      </c>
      <c r="U7" s="59">
        <v>218.3</v>
      </c>
      <c r="V7" s="60">
        <v>3357</v>
      </c>
      <c r="W7" s="60">
        <v>140</v>
      </c>
      <c r="X7" s="60">
        <v>207</v>
      </c>
      <c r="Y7" s="59">
        <v>19.3</v>
      </c>
      <c r="Z7" s="58" t="s">
        <v>104</v>
      </c>
      <c r="AA7" s="58" t="s">
        <v>104</v>
      </c>
      <c r="AB7" s="60">
        <v>7382</v>
      </c>
      <c r="AC7" s="60">
        <v>7065</v>
      </c>
      <c r="AD7" s="60">
        <v>5784</v>
      </c>
      <c r="AE7" s="60">
        <v>5703</v>
      </c>
      <c r="AF7" s="60">
        <v>5908</v>
      </c>
      <c r="AG7" s="60">
        <v>134012</v>
      </c>
      <c r="AH7" s="60">
        <v>150267</v>
      </c>
      <c r="AI7" s="60">
        <v>152229</v>
      </c>
      <c r="AJ7" s="60">
        <v>156258</v>
      </c>
      <c r="AK7" s="60">
        <v>221407</v>
      </c>
      <c r="AL7" s="59">
        <v>92.7</v>
      </c>
      <c r="AM7" s="59">
        <v>89.4</v>
      </c>
      <c r="AN7" s="59">
        <v>82.2</v>
      </c>
      <c r="AO7" s="59">
        <v>84.8</v>
      </c>
      <c r="AP7" s="59">
        <v>92.1</v>
      </c>
      <c r="AQ7" s="59">
        <v>102.4</v>
      </c>
      <c r="AR7" s="59">
        <v>98.5</v>
      </c>
      <c r="AS7" s="59">
        <v>83.7</v>
      </c>
      <c r="AT7" s="59">
        <v>89.7</v>
      </c>
      <c r="AU7" s="59">
        <v>96.8</v>
      </c>
      <c r="AV7" s="59">
        <v>100</v>
      </c>
      <c r="AW7" s="59">
        <v>79.599999999999994</v>
      </c>
      <c r="AX7" s="59">
        <v>75.2</v>
      </c>
      <c r="AY7" s="59">
        <v>68.099999999999994</v>
      </c>
      <c r="AZ7" s="59">
        <v>72.900000000000006</v>
      </c>
      <c r="BA7" s="59">
        <v>68.900000000000006</v>
      </c>
      <c r="BB7" s="59">
        <v>93.2</v>
      </c>
      <c r="BC7" s="59">
        <v>89.9</v>
      </c>
      <c r="BD7" s="59">
        <v>71.400000000000006</v>
      </c>
      <c r="BE7" s="59">
        <v>76.900000000000006</v>
      </c>
      <c r="BF7" s="59">
        <v>83.4</v>
      </c>
      <c r="BG7" s="59">
        <v>100</v>
      </c>
      <c r="BH7" s="59">
        <v>39.299999999999997</v>
      </c>
      <c r="BI7" s="59">
        <v>27.1</v>
      </c>
      <c r="BJ7" s="59">
        <v>45.3</v>
      </c>
      <c r="BK7" s="59">
        <v>50.4</v>
      </c>
      <c r="BL7" s="59">
        <v>59</v>
      </c>
      <c r="BM7" s="59">
        <v>155.30000000000001</v>
      </c>
      <c r="BN7" s="59">
        <v>154.19999999999999</v>
      </c>
      <c r="BO7" s="59">
        <v>126.8</v>
      </c>
      <c r="BP7" s="59">
        <v>108.4</v>
      </c>
      <c r="BQ7" s="59">
        <v>107.1</v>
      </c>
      <c r="BR7" s="59">
        <v>100</v>
      </c>
      <c r="BS7" s="59">
        <v>115.1</v>
      </c>
      <c r="BT7" s="59">
        <v>127.2</v>
      </c>
      <c r="BU7" s="59">
        <v>161.6</v>
      </c>
      <c r="BV7" s="59">
        <v>169.2</v>
      </c>
      <c r="BW7" s="59">
        <v>173</v>
      </c>
      <c r="BX7" s="59">
        <v>34.799999999999997</v>
      </c>
      <c r="BY7" s="59">
        <v>35.1</v>
      </c>
      <c r="BZ7" s="59">
        <v>58.4</v>
      </c>
      <c r="CA7" s="59">
        <v>66.5</v>
      </c>
      <c r="CB7" s="59">
        <v>64.7</v>
      </c>
      <c r="CC7" s="59">
        <v>0</v>
      </c>
      <c r="CD7" s="59">
        <v>18.2</v>
      </c>
      <c r="CE7" s="59">
        <v>21.3</v>
      </c>
      <c r="CF7" s="59">
        <v>26.3</v>
      </c>
      <c r="CG7" s="59">
        <v>27.4</v>
      </c>
      <c r="CH7" s="59">
        <v>37.5</v>
      </c>
      <c r="CI7" s="59">
        <v>14.7</v>
      </c>
      <c r="CJ7" s="59">
        <v>14.2</v>
      </c>
      <c r="CK7" s="59">
        <v>23.4</v>
      </c>
      <c r="CL7" s="59">
        <v>23.9</v>
      </c>
      <c r="CM7" s="59">
        <v>20.6</v>
      </c>
      <c r="CN7" s="59">
        <v>313.5</v>
      </c>
      <c r="CO7" s="59">
        <v>334.1</v>
      </c>
      <c r="CP7" s="59">
        <v>395.2</v>
      </c>
      <c r="CQ7" s="59">
        <v>397.7</v>
      </c>
      <c r="CR7" s="59">
        <v>401.4</v>
      </c>
      <c r="CS7" s="59">
        <v>182.9</v>
      </c>
      <c r="CT7" s="59">
        <v>190.5</v>
      </c>
      <c r="CU7" s="59">
        <v>244.7</v>
      </c>
      <c r="CV7" s="59">
        <v>231.7</v>
      </c>
      <c r="CW7" s="59">
        <v>214.7</v>
      </c>
      <c r="CX7" s="59">
        <v>5.8</v>
      </c>
      <c r="CY7" s="59">
        <v>6.4</v>
      </c>
      <c r="CZ7" s="59">
        <v>6.7</v>
      </c>
      <c r="DA7" s="59">
        <v>6.9</v>
      </c>
      <c r="DB7" s="59">
        <v>9.3000000000000007</v>
      </c>
      <c r="DC7" s="59">
        <v>8</v>
      </c>
      <c r="DD7" s="59">
        <v>7.5</v>
      </c>
      <c r="DE7" s="59">
        <v>9.6</v>
      </c>
      <c r="DF7" s="59">
        <v>10.3</v>
      </c>
      <c r="DG7" s="59">
        <v>9.6</v>
      </c>
      <c r="DH7" s="59">
        <v>36.5</v>
      </c>
      <c r="DI7" s="59">
        <v>32.700000000000003</v>
      </c>
      <c r="DJ7" s="59">
        <v>56</v>
      </c>
      <c r="DK7" s="59">
        <v>68.7</v>
      </c>
      <c r="DL7" s="59">
        <v>83.2</v>
      </c>
      <c r="DM7" s="59">
        <v>23.3</v>
      </c>
      <c r="DN7" s="59">
        <v>29.5</v>
      </c>
      <c r="DO7" s="59">
        <v>53.2</v>
      </c>
      <c r="DP7" s="59">
        <v>56.9</v>
      </c>
      <c r="DQ7" s="59">
        <v>54.6</v>
      </c>
      <c r="DR7" s="59">
        <v>75.099999999999994</v>
      </c>
      <c r="DS7" s="59">
        <v>77.2</v>
      </c>
      <c r="DT7" s="59">
        <v>78.3</v>
      </c>
      <c r="DU7" s="59">
        <v>72.599999999999994</v>
      </c>
      <c r="DV7" s="59">
        <v>76.7</v>
      </c>
      <c r="DW7" s="59">
        <v>77.400000000000006</v>
      </c>
      <c r="DX7" s="59">
        <v>74.900000000000006</v>
      </c>
      <c r="DY7" s="59">
        <v>74.5</v>
      </c>
      <c r="DZ7" s="59">
        <v>75.400000000000006</v>
      </c>
      <c r="EA7" s="59">
        <v>76</v>
      </c>
      <c r="EB7" s="61">
        <v>482.43</v>
      </c>
      <c r="EC7" s="61">
        <v>428.94</v>
      </c>
      <c r="ED7" s="61">
        <v>356.94</v>
      </c>
      <c r="EE7" s="61">
        <v>348.8</v>
      </c>
      <c r="EF7" s="61">
        <v>352.31</v>
      </c>
      <c r="EG7" s="61">
        <v>249.59</v>
      </c>
      <c r="EH7" s="61">
        <v>250.69</v>
      </c>
      <c r="EI7" s="61">
        <v>207.59</v>
      </c>
      <c r="EJ7" s="61">
        <v>221.48</v>
      </c>
      <c r="EK7" s="61">
        <v>241.12</v>
      </c>
      <c r="EL7" s="61">
        <v>683.99</v>
      </c>
      <c r="EM7" s="61">
        <v>703.82</v>
      </c>
      <c r="EN7" s="61">
        <v>678.41</v>
      </c>
      <c r="EO7" s="61">
        <v>676.14</v>
      </c>
      <c r="EP7" s="61">
        <v>706.45</v>
      </c>
      <c r="EQ7" s="61">
        <v>339.58</v>
      </c>
      <c r="ER7" s="61">
        <v>351.73</v>
      </c>
      <c r="ES7" s="61">
        <v>350.51</v>
      </c>
      <c r="ET7" s="61">
        <v>363.02</v>
      </c>
      <c r="EU7" s="61">
        <v>369.84</v>
      </c>
      <c r="EV7" s="61">
        <v>419.85</v>
      </c>
      <c r="EW7" s="61">
        <v>433.18</v>
      </c>
      <c r="EX7" s="61">
        <v>414.29</v>
      </c>
      <c r="EY7" s="61">
        <v>390.75</v>
      </c>
      <c r="EZ7" s="61">
        <v>365.34</v>
      </c>
      <c r="FA7" s="61">
        <v>193.73</v>
      </c>
      <c r="FB7" s="61">
        <v>198.37</v>
      </c>
      <c r="FC7" s="61">
        <v>202.09</v>
      </c>
      <c r="FD7" s="61">
        <v>208.42</v>
      </c>
      <c r="FE7" s="61">
        <v>209.34</v>
      </c>
      <c r="FF7" s="59">
        <v>13.6</v>
      </c>
      <c r="FG7" s="59">
        <v>12.1</v>
      </c>
      <c r="FH7" s="59">
        <v>9.8000000000000007</v>
      </c>
      <c r="FI7" s="59">
        <v>9.5</v>
      </c>
      <c r="FJ7" s="59">
        <v>9.1</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105</v>
      </c>
      <c r="J9" s="63" t="s">
        <v>106</v>
      </c>
      <c r="K9" s="63" t="s">
        <v>107</v>
      </c>
      <c r="L9" s="63" t="s">
        <v>108</v>
      </c>
      <c r="M9" s="63" t="s">
        <v>109</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110</v>
      </c>
      <c r="AV9" s="2"/>
      <c r="AW9" s="2"/>
      <c r="AX9" s="2"/>
      <c r="AY9" s="2"/>
      <c r="AZ9" s="2"/>
      <c r="BA9" s="62"/>
      <c r="BB9" s="62"/>
      <c r="BC9" s="2"/>
      <c r="BD9" s="2"/>
      <c r="BE9" s="2"/>
      <c r="BF9" s="62" t="s">
        <v>110</v>
      </c>
      <c r="BG9" s="2"/>
      <c r="BH9" s="2"/>
      <c r="BI9" s="2"/>
      <c r="BJ9" s="2"/>
      <c r="BK9" s="2"/>
      <c r="BL9" s="2"/>
      <c r="BM9" s="2"/>
      <c r="BN9" s="2"/>
      <c r="BO9" s="2"/>
      <c r="BP9" s="2"/>
      <c r="BQ9" s="62" t="s">
        <v>110</v>
      </c>
      <c r="BR9" s="2"/>
      <c r="BS9" s="2"/>
      <c r="BT9" s="2"/>
      <c r="BU9" s="2"/>
      <c r="BV9" s="2"/>
      <c r="BW9" s="2"/>
      <c r="BX9" s="2"/>
      <c r="BY9" s="2"/>
      <c r="BZ9" s="2"/>
      <c r="CA9" s="2"/>
      <c r="CB9" s="62" t="s">
        <v>110</v>
      </c>
      <c r="CC9" s="2"/>
      <c r="CD9" s="2"/>
      <c r="CE9" s="2"/>
      <c r="CF9" s="2"/>
      <c r="CG9" s="2"/>
      <c r="CH9" s="2"/>
      <c r="CI9" s="2"/>
      <c r="CJ9" s="2"/>
      <c r="CK9" s="2"/>
      <c r="CL9" s="2"/>
      <c r="CM9" s="2"/>
      <c r="CN9" s="2"/>
      <c r="CO9" s="2"/>
      <c r="CP9" s="2"/>
      <c r="CQ9" s="2"/>
      <c r="CR9" s="2"/>
      <c r="CS9" s="2"/>
      <c r="CT9" s="2"/>
      <c r="CU9" s="2"/>
      <c r="CV9" s="62" t="s">
        <v>110</v>
      </c>
      <c r="CW9" s="2"/>
      <c r="CX9" s="2"/>
      <c r="CY9" s="2"/>
      <c r="CZ9" s="2"/>
      <c r="DA9" s="2"/>
      <c r="DB9" s="2"/>
      <c r="DC9" s="2"/>
      <c r="DD9" s="2"/>
      <c r="DE9" s="2"/>
      <c r="DF9" s="62" t="s">
        <v>110</v>
      </c>
      <c r="DG9" s="2"/>
      <c r="DH9" s="2"/>
      <c r="DI9" s="2"/>
      <c r="DJ9" s="2"/>
      <c r="DK9" s="2"/>
      <c r="DL9" s="2"/>
      <c r="DM9" s="2"/>
      <c r="DN9" s="2"/>
      <c r="DO9" s="2"/>
      <c r="DP9" s="62" t="s">
        <v>110</v>
      </c>
      <c r="DQ9" s="2"/>
      <c r="DR9" s="2"/>
      <c r="DS9" s="2"/>
      <c r="DT9" s="2"/>
      <c r="DU9" s="2"/>
      <c r="DV9" s="2"/>
      <c r="DW9" s="2"/>
      <c r="DX9" s="2"/>
      <c r="DY9" s="2"/>
      <c r="DZ9" s="62" t="s">
        <v>110</v>
      </c>
      <c r="EA9" s="2"/>
      <c r="EB9" s="2"/>
      <c r="EC9" s="2"/>
      <c r="ED9" s="2"/>
      <c r="EE9" s="2"/>
      <c r="EF9" s="2"/>
      <c r="EG9" s="2"/>
      <c r="EH9" s="2"/>
      <c r="EI9" s="2"/>
      <c r="EJ9" s="62" t="s">
        <v>110</v>
      </c>
      <c r="EK9" s="2"/>
      <c r="EL9" s="2"/>
      <c r="EM9" s="2"/>
      <c r="EN9" s="2"/>
      <c r="EO9" s="2"/>
      <c r="EP9" s="2"/>
      <c r="EQ9" s="2"/>
      <c r="ER9" s="2"/>
      <c r="ES9" s="2"/>
      <c r="ET9" s="62" t="s">
        <v>110</v>
      </c>
      <c r="EU9" s="2"/>
      <c r="EV9" s="2"/>
      <c r="EW9" s="2"/>
      <c r="EX9" s="2"/>
      <c r="EY9" s="2"/>
      <c r="EZ9" s="2"/>
      <c r="FA9" s="2"/>
      <c r="FB9" s="2"/>
      <c r="FC9" s="2"/>
      <c r="FD9" s="62" t="s">
        <v>110</v>
      </c>
      <c r="FE9" s="2"/>
      <c r="FF9" s="2"/>
      <c r="FG9" s="2"/>
      <c r="FH9" s="2"/>
      <c r="FI9" s="2"/>
      <c r="FJ9" s="2"/>
      <c r="FK9" s="2"/>
      <c r="FL9" s="2"/>
      <c r="FM9" s="2"/>
    </row>
    <row r="10" spans="8:171" x14ac:dyDescent="0.15">
      <c r="H10" s="63" t="s">
        <v>111</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110</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112</v>
      </c>
      <c r="AV11" s="69">
        <f>AW7</f>
        <v>79.599999999999994</v>
      </c>
      <c r="AW11" s="69">
        <f>AX7</f>
        <v>75.2</v>
      </c>
      <c r="AX11" s="69">
        <f>AY7</f>
        <v>68.099999999999994</v>
      </c>
      <c r="AY11" s="69">
        <f>AZ7</f>
        <v>72.900000000000006</v>
      </c>
      <c r="AZ11" s="69">
        <f>BA7</f>
        <v>68.900000000000006</v>
      </c>
      <c r="BA11" s="65"/>
      <c r="BB11" s="66"/>
      <c r="BC11" s="65"/>
      <c r="BD11" s="65"/>
      <c r="BE11" s="65"/>
      <c r="BF11" s="68" t="s">
        <v>112</v>
      </c>
      <c r="BG11" s="69">
        <f>BH7</f>
        <v>39.299999999999997</v>
      </c>
      <c r="BH11" s="69">
        <f>BI7</f>
        <v>27.1</v>
      </c>
      <c r="BI11" s="69">
        <f>BJ7</f>
        <v>45.3</v>
      </c>
      <c r="BJ11" s="69">
        <f>BK7</f>
        <v>50.4</v>
      </c>
      <c r="BK11" s="69">
        <f>BL7</f>
        <v>59</v>
      </c>
      <c r="BL11" s="65"/>
      <c r="BM11" s="65"/>
      <c r="BN11" s="65"/>
      <c r="BO11" s="65"/>
      <c r="BP11" s="65"/>
      <c r="BQ11" s="68" t="s">
        <v>112</v>
      </c>
      <c r="BR11" s="69">
        <f>BS7</f>
        <v>115.1</v>
      </c>
      <c r="BS11" s="69">
        <f>BT7</f>
        <v>127.2</v>
      </c>
      <c r="BT11" s="69">
        <f>BU7</f>
        <v>161.6</v>
      </c>
      <c r="BU11" s="69">
        <f>BV7</f>
        <v>169.2</v>
      </c>
      <c r="BV11" s="69">
        <f>BW7</f>
        <v>173</v>
      </c>
      <c r="BW11" s="65"/>
      <c r="BX11" s="65"/>
      <c r="BY11" s="65"/>
      <c r="BZ11" s="65"/>
      <c r="CA11" s="65"/>
      <c r="CB11" s="68" t="s">
        <v>113</v>
      </c>
      <c r="CC11" s="69">
        <f>CD7</f>
        <v>18.2</v>
      </c>
      <c r="CD11" s="69">
        <f>CE7</f>
        <v>21.3</v>
      </c>
      <c r="CE11" s="69">
        <f>CF7</f>
        <v>26.3</v>
      </c>
      <c r="CF11" s="69">
        <f>CG7</f>
        <v>27.4</v>
      </c>
      <c r="CG11" s="69">
        <f>CH7</f>
        <v>37.5</v>
      </c>
      <c r="CH11" s="65"/>
      <c r="CI11" s="65"/>
      <c r="CJ11" s="65"/>
      <c r="CK11" s="65"/>
      <c r="CL11" s="65"/>
      <c r="CM11" s="65"/>
      <c r="CN11" s="65"/>
      <c r="CO11" s="65"/>
      <c r="CP11" s="65"/>
      <c r="CQ11" s="65"/>
      <c r="CR11" s="65"/>
      <c r="CS11" s="65"/>
      <c r="CT11" s="65"/>
      <c r="CU11" s="65"/>
      <c r="CV11" s="68" t="s">
        <v>112</v>
      </c>
      <c r="CW11" s="69">
        <f>CX7</f>
        <v>5.8</v>
      </c>
      <c r="CX11" s="69">
        <f>CY7</f>
        <v>6.4</v>
      </c>
      <c r="CY11" s="69">
        <f>CZ7</f>
        <v>6.7</v>
      </c>
      <c r="CZ11" s="69">
        <f>DA7</f>
        <v>6.9</v>
      </c>
      <c r="DA11" s="69">
        <f>DB7</f>
        <v>9.3000000000000007</v>
      </c>
      <c r="DB11" s="65"/>
      <c r="DC11" s="65"/>
      <c r="DD11" s="65"/>
      <c r="DE11" s="65"/>
      <c r="DF11" s="68" t="s">
        <v>112</v>
      </c>
      <c r="DG11" s="69">
        <f>DH7</f>
        <v>36.5</v>
      </c>
      <c r="DH11" s="69">
        <f>DI7</f>
        <v>32.700000000000003</v>
      </c>
      <c r="DI11" s="69">
        <f>DJ7</f>
        <v>56</v>
      </c>
      <c r="DJ11" s="69">
        <f>DK7</f>
        <v>68.7</v>
      </c>
      <c r="DK11" s="69">
        <f>DL7</f>
        <v>83.2</v>
      </c>
      <c r="DL11" s="65"/>
      <c r="DM11" s="65"/>
      <c r="DN11" s="65"/>
      <c r="DO11" s="65"/>
      <c r="DP11" s="68" t="s">
        <v>112</v>
      </c>
      <c r="DQ11" s="69">
        <f>DR7</f>
        <v>75.099999999999994</v>
      </c>
      <c r="DR11" s="69">
        <f>DS7</f>
        <v>77.2</v>
      </c>
      <c r="DS11" s="69">
        <f>DT7</f>
        <v>78.3</v>
      </c>
      <c r="DT11" s="69">
        <f>DU7</f>
        <v>72.599999999999994</v>
      </c>
      <c r="DU11" s="69">
        <f>DV7</f>
        <v>76.7</v>
      </c>
      <c r="DV11" s="65"/>
      <c r="DW11" s="65"/>
      <c r="DX11" s="65"/>
      <c r="DY11" s="65"/>
      <c r="DZ11" s="68" t="s">
        <v>112</v>
      </c>
      <c r="EA11" s="70">
        <f>EB7</f>
        <v>482.43</v>
      </c>
      <c r="EB11" s="70">
        <f>EC7</f>
        <v>428.94</v>
      </c>
      <c r="EC11" s="70">
        <f>ED7</f>
        <v>356.94</v>
      </c>
      <c r="ED11" s="70">
        <f>EE7</f>
        <v>348.8</v>
      </c>
      <c r="EE11" s="70">
        <f>EF7</f>
        <v>352.31</v>
      </c>
      <c r="EF11" s="65"/>
      <c r="EG11" s="65"/>
      <c r="EH11" s="65"/>
      <c r="EI11" s="65"/>
      <c r="EJ11" s="68" t="s">
        <v>114</v>
      </c>
      <c r="EK11" s="70">
        <f>EL7</f>
        <v>683.99</v>
      </c>
      <c r="EL11" s="70">
        <f>EM7</f>
        <v>703.82</v>
      </c>
      <c r="EM11" s="70">
        <f>EN7</f>
        <v>678.41</v>
      </c>
      <c r="EN11" s="70">
        <f>EO7</f>
        <v>676.14</v>
      </c>
      <c r="EO11" s="70">
        <f>EP7</f>
        <v>706.45</v>
      </c>
      <c r="EP11" s="65"/>
      <c r="EQ11" s="65"/>
      <c r="ER11" s="65"/>
      <c r="ES11" s="65"/>
      <c r="ET11" s="68" t="s">
        <v>115</v>
      </c>
      <c r="EU11" s="70">
        <f>EV7</f>
        <v>419.85</v>
      </c>
      <c r="EV11" s="70">
        <f>EW7</f>
        <v>433.18</v>
      </c>
      <c r="EW11" s="70">
        <f>EX7</f>
        <v>414.29</v>
      </c>
      <c r="EX11" s="70">
        <f>EY7</f>
        <v>390.75</v>
      </c>
      <c r="EY11" s="70">
        <f>EZ7</f>
        <v>365.34</v>
      </c>
      <c r="EZ11" s="65"/>
      <c r="FA11" s="65"/>
      <c r="FB11" s="65"/>
      <c r="FC11" s="65"/>
      <c r="FD11" s="68" t="s">
        <v>112</v>
      </c>
      <c r="FE11" s="69">
        <f>FF7</f>
        <v>13.6</v>
      </c>
      <c r="FF11" s="69">
        <f>FG7</f>
        <v>12.1</v>
      </c>
      <c r="FG11" s="69">
        <f>FH7</f>
        <v>9.8000000000000007</v>
      </c>
      <c r="FH11" s="69">
        <f>FI7</f>
        <v>9.5</v>
      </c>
      <c r="FI11" s="69">
        <f>FJ7</f>
        <v>9.1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116</v>
      </c>
      <c r="AK12" s="69">
        <f>AL7</f>
        <v>92.7</v>
      </c>
      <c r="AL12" s="69">
        <f>AM7</f>
        <v>89.4</v>
      </c>
      <c r="AM12" s="69">
        <f>AN7</f>
        <v>82.2</v>
      </c>
      <c r="AN12" s="69">
        <f>AO7</f>
        <v>84.8</v>
      </c>
      <c r="AO12" s="69">
        <f>AP7</f>
        <v>92.1</v>
      </c>
      <c r="AP12" s="65"/>
      <c r="AQ12" s="65"/>
      <c r="AR12" s="65"/>
      <c r="AS12" s="65"/>
      <c r="AT12" s="65"/>
      <c r="AU12" s="68" t="s">
        <v>117</v>
      </c>
      <c r="AV12" s="69">
        <f>BB7</f>
        <v>93.2</v>
      </c>
      <c r="AW12" s="69">
        <f>BC7</f>
        <v>89.9</v>
      </c>
      <c r="AX12" s="69">
        <f>BD7</f>
        <v>71.400000000000006</v>
      </c>
      <c r="AY12" s="69">
        <f>BE7</f>
        <v>76.900000000000006</v>
      </c>
      <c r="AZ12" s="69">
        <f>BF7</f>
        <v>83.4</v>
      </c>
      <c r="BA12" s="65"/>
      <c r="BB12" s="66"/>
      <c r="BC12" s="65"/>
      <c r="BD12" s="65"/>
      <c r="BE12" s="65"/>
      <c r="BF12" s="68" t="s">
        <v>118</v>
      </c>
      <c r="BG12" s="69">
        <f>BM7</f>
        <v>155.30000000000001</v>
      </c>
      <c r="BH12" s="69">
        <f>BN7</f>
        <v>154.19999999999999</v>
      </c>
      <c r="BI12" s="69">
        <f>BO7</f>
        <v>126.8</v>
      </c>
      <c r="BJ12" s="69">
        <f>BP7</f>
        <v>108.4</v>
      </c>
      <c r="BK12" s="69">
        <f>BQ7</f>
        <v>107.1</v>
      </c>
      <c r="BL12" s="65"/>
      <c r="BM12" s="65"/>
      <c r="BN12" s="65"/>
      <c r="BO12" s="65"/>
      <c r="BP12" s="65"/>
      <c r="BQ12" s="68" t="s">
        <v>118</v>
      </c>
      <c r="BR12" s="69">
        <f>BX7</f>
        <v>34.799999999999997</v>
      </c>
      <c r="BS12" s="69">
        <f>BY7</f>
        <v>35.1</v>
      </c>
      <c r="BT12" s="69">
        <f>BZ7</f>
        <v>58.4</v>
      </c>
      <c r="BU12" s="69">
        <f>CA7</f>
        <v>66.5</v>
      </c>
      <c r="BV12" s="69">
        <f>CB7</f>
        <v>64.7</v>
      </c>
      <c r="BW12" s="65"/>
      <c r="BX12" s="65"/>
      <c r="BY12" s="65"/>
      <c r="BZ12" s="65"/>
      <c r="CA12" s="65"/>
      <c r="CB12" s="68" t="s">
        <v>119</v>
      </c>
      <c r="CC12" s="69">
        <f>CN7</f>
        <v>313.5</v>
      </c>
      <c r="CD12" s="69">
        <f>CO7</f>
        <v>334.1</v>
      </c>
      <c r="CE12" s="69">
        <f>CP7</f>
        <v>395.2</v>
      </c>
      <c r="CF12" s="69">
        <f>CQ7</f>
        <v>397.7</v>
      </c>
      <c r="CG12" s="69">
        <f>CR7</f>
        <v>401.4</v>
      </c>
      <c r="CH12" s="65"/>
      <c r="CI12" s="65"/>
      <c r="CJ12" s="65"/>
      <c r="CK12" s="65"/>
      <c r="CL12" s="65"/>
      <c r="CM12" s="65"/>
      <c r="CN12" s="65"/>
      <c r="CO12" s="65"/>
      <c r="CP12" s="65"/>
      <c r="CQ12" s="65"/>
      <c r="CR12" s="65"/>
      <c r="CS12" s="65"/>
      <c r="CT12" s="65"/>
      <c r="CU12" s="65"/>
      <c r="CV12" s="68" t="s">
        <v>118</v>
      </c>
      <c r="CW12" s="69">
        <f>DC7</f>
        <v>8</v>
      </c>
      <c r="CX12" s="69">
        <f>DD7</f>
        <v>7.5</v>
      </c>
      <c r="CY12" s="69">
        <f>DE7</f>
        <v>9.6</v>
      </c>
      <c r="CZ12" s="69">
        <f>DF7</f>
        <v>10.3</v>
      </c>
      <c r="DA12" s="69">
        <f>DG7</f>
        <v>9.6</v>
      </c>
      <c r="DB12" s="65"/>
      <c r="DC12" s="65"/>
      <c r="DD12" s="65"/>
      <c r="DE12" s="65"/>
      <c r="DF12" s="68" t="s">
        <v>118</v>
      </c>
      <c r="DG12" s="69">
        <f>DM7</f>
        <v>23.3</v>
      </c>
      <c r="DH12" s="69">
        <f>DN7</f>
        <v>29.5</v>
      </c>
      <c r="DI12" s="69">
        <f>DO7</f>
        <v>53.2</v>
      </c>
      <c r="DJ12" s="69">
        <f>DP7</f>
        <v>56.9</v>
      </c>
      <c r="DK12" s="69">
        <f>DQ7</f>
        <v>54.6</v>
      </c>
      <c r="DL12" s="65"/>
      <c r="DM12" s="65"/>
      <c r="DN12" s="65"/>
      <c r="DO12" s="65"/>
      <c r="DP12" s="68" t="s">
        <v>118</v>
      </c>
      <c r="DQ12" s="69">
        <f>DW7</f>
        <v>77.400000000000006</v>
      </c>
      <c r="DR12" s="69">
        <f>DX7</f>
        <v>74.900000000000006</v>
      </c>
      <c r="DS12" s="69">
        <f>DY7</f>
        <v>74.5</v>
      </c>
      <c r="DT12" s="69">
        <f>DZ7</f>
        <v>75.400000000000006</v>
      </c>
      <c r="DU12" s="69">
        <f>EA7</f>
        <v>76</v>
      </c>
      <c r="DV12" s="65"/>
      <c r="DW12" s="65"/>
      <c r="DX12" s="65"/>
      <c r="DY12" s="65"/>
      <c r="DZ12" s="68" t="s">
        <v>118</v>
      </c>
      <c r="EA12" s="70">
        <f>EG7</f>
        <v>249.59</v>
      </c>
      <c r="EB12" s="70">
        <f>EH7</f>
        <v>250.69</v>
      </c>
      <c r="EC12" s="70">
        <f>EI7</f>
        <v>207.59</v>
      </c>
      <c r="ED12" s="70">
        <f>EJ7</f>
        <v>221.48</v>
      </c>
      <c r="EE12" s="70">
        <f>EK7</f>
        <v>241.12</v>
      </c>
      <c r="EF12" s="65"/>
      <c r="EG12" s="65"/>
      <c r="EH12" s="65"/>
      <c r="EI12" s="65"/>
      <c r="EJ12" s="68" t="s">
        <v>120</v>
      </c>
      <c r="EK12" s="70">
        <f>EQ7</f>
        <v>339.58</v>
      </c>
      <c r="EL12" s="70">
        <f>ER7</f>
        <v>351.73</v>
      </c>
      <c r="EM12" s="70">
        <f>ES7</f>
        <v>350.51</v>
      </c>
      <c r="EN12" s="70">
        <f>ET7</f>
        <v>363.02</v>
      </c>
      <c r="EO12" s="70">
        <f>EU7</f>
        <v>369.84</v>
      </c>
      <c r="EP12" s="65"/>
      <c r="EQ12" s="65"/>
      <c r="ER12" s="65"/>
      <c r="ES12" s="65"/>
      <c r="ET12" s="68" t="s">
        <v>121</v>
      </c>
      <c r="EU12" s="70">
        <f>FA7</f>
        <v>193.73</v>
      </c>
      <c r="EV12" s="70">
        <f>FB7</f>
        <v>198.37</v>
      </c>
      <c r="EW12" s="70">
        <f>FC7</f>
        <v>202.09</v>
      </c>
      <c r="EX12" s="70">
        <f>FD7</f>
        <v>208.42</v>
      </c>
      <c r="EY12" s="70">
        <f>FE7</f>
        <v>209.34</v>
      </c>
      <c r="EZ12" s="65"/>
      <c r="FA12" s="65"/>
      <c r="FB12" s="65"/>
      <c r="FC12" s="65"/>
      <c r="FD12" s="68" t="s">
        <v>118</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122</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123</v>
      </c>
      <c r="AV15" s="2"/>
      <c r="AW15" s="2"/>
      <c r="AX15" s="2"/>
      <c r="AY15" s="2"/>
      <c r="AZ15" s="2"/>
      <c r="BA15" s="2"/>
      <c r="BB15" s="62"/>
      <c r="BC15" s="2"/>
      <c r="BD15" s="2"/>
      <c r="BE15" s="2"/>
      <c r="BF15" s="62" t="s">
        <v>123</v>
      </c>
      <c r="BG15" s="2"/>
      <c r="BH15" s="2"/>
      <c r="BI15" s="2"/>
      <c r="BJ15" s="2"/>
      <c r="BK15" s="2"/>
      <c r="BL15" s="2"/>
      <c r="BM15" s="2"/>
      <c r="BN15" s="2"/>
      <c r="BO15" s="2"/>
      <c r="BP15" s="2"/>
      <c r="BQ15" s="62" t="s">
        <v>123</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123</v>
      </c>
      <c r="CW15" s="2"/>
      <c r="CX15" s="2"/>
      <c r="CY15" s="2"/>
      <c r="CZ15" s="2"/>
      <c r="DA15" s="2"/>
      <c r="DB15" s="2"/>
      <c r="DC15" s="2"/>
      <c r="DD15" s="2"/>
      <c r="DE15" s="2"/>
      <c r="DF15" s="62" t="s">
        <v>123</v>
      </c>
      <c r="DG15" s="2"/>
      <c r="DH15" s="2"/>
      <c r="DI15" s="2"/>
      <c r="DJ15" s="2"/>
      <c r="DK15" s="2"/>
      <c r="DL15" s="2"/>
      <c r="DM15" s="2"/>
      <c r="DN15" s="2"/>
      <c r="DO15" s="2"/>
      <c r="DP15" s="62" t="s">
        <v>123</v>
      </c>
      <c r="DQ15" s="2"/>
      <c r="DR15" s="2"/>
      <c r="DS15" s="2"/>
      <c r="DT15" s="2"/>
      <c r="DU15" s="2"/>
      <c r="DV15" s="2"/>
      <c r="DW15" s="2"/>
      <c r="DX15" s="2"/>
      <c r="DY15" s="2"/>
      <c r="DZ15" s="62" t="s">
        <v>123</v>
      </c>
      <c r="EA15" s="2"/>
      <c r="EB15" s="2"/>
      <c r="EC15" s="2"/>
      <c r="ED15" s="2"/>
      <c r="EE15" s="2"/>
      <c r="EF15" s="2"/>
      <c r="EG15" s="2"/>
      <c r="EH15" s="2"/>
      <c r="EI15" s="2"/>
      <c r="EJ15" s="62" t="s">
        <v>123</v>
      </c>
      <c r="EK15" s="2"/>
      <c r="EL15" s="2"/>
      <c r="EM15" s="2"/>
      <c r="EN15" s="2"/>
      <c r="EO15" s="2"/>
      <c r="EP15" s="2"/>
      <c r="EQ15" s="2"/>
      <c r="ER15" s="2"/>
      <c r="ES15" s="2"/>
      <c r="ET15" s="62" t="s">
        <v>123</v>
      </c>
      <c r="EU15" s="2"/>
      <c r="EV15" s="2"/>
      <c r="EW15" s="2"/>
      <c r="EX15" s="2"/>
      <c r="EY15" s="2"/>
      <c r="EZ15" s="2"/>
      <c r="FA15" s="2"/>
      <c r="FB15" s="2"/>
      <c r="FC15" s="2"/>
      <c r="FD15" s="62" t="s">
        <v>123</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123</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123</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112</v>
      </c>
      <c r="AV17" s="73">
        <f>IF(AW7="-",NA(),AW7)</f>
        <v>79.599999999999994</v>
      </c>
      <c r="AW17" s="73">
        <f>IF(AX7="-",NA(),AX7)</f>
        <v>75.2</v>
      </c>
      <c r="AX17" s="73">
        <f>IF(AY7="-",NA(),AY7)</f>
        <v>68.099999999999994</v>
      </c>
      <c r="AY17" s="73">
        <f>IF(AZ7="-",NA(),AZ7)</f>
        <v>72.900000000000006</v>
      </c>
      <c r="AZ17" s="73">
        <f>IF(BA7="-",NA(),BA7)</f>
        <v>68.900000000000006</v>
      </c>
      <c r="BA17" s="2"/>
      <c r="BB17" s="62"/>
      <c r="BC17" s="2"/>
      <c r="BD17" s="2"/>
      <c r="BE17" s="2"/>
      <c r="BF17" s="72" t="s">
        <v>112</v>
      </c>
      <c r="BG17" s="73">
        <f>IF(BH7="-",NA(),BH7)</f>
        <v>39.299999999999997</v>
      </c>
      <c r="BH17" s="73">
        <f>IF(BI7="-",NA(),BI7)</f>
        <v>27.1</v>
      </c>
      <c r="BI17" s="73">
        <f>IF(BJ7="-",NA(),BJ7)</f>
        <v>45.3</v>
      </c>
      <c r="BJ17" s="73">
        <f>IF(BK7="-",NA(),BK7)</f>
        <v>50.4</v>
      </c>
      <c r="BK17" s="73">
        <f>IF(BL7="-",NA(),BL7)</f>
        <v>59</v>
      </c>
      <c r="BL17" s="2"/>
      <c r="BM17" s="2"/>
      <c r="BN17" s="2"/>
      <c r="BO17" s="2"/>
      <c r="BP17" s="2"/>
      <c r="BQ17" s="72" t="s">
        <v>112</v>
      </c>
      <c r="BR17" s="73">
        <f>IF(BS7="-",NA(),BS7)</f>
        <v>115.1</v>
      </c>
      <c r="BS17" s="73">
        <f>IF(BT7="-",NA(),BT7)</f>
        <v>127.2</v>
      </c>
      <c r="BT17" s="73">
        <f>IF(BU7="-",NA(),BU7)</f>
        <v>161.6</v>
      </c>
      <c r="BU17" s="73">
        <f>IF(BV7="-",NA(),BV7)</f>
        <v>169.2</v>
      </c>
      <c r="BV17" s="73">
        <f>IF(BW7="-",NA(),BW7)</f>
        <v>173</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112</v>
      </c>
      <c r="CW17" s="73">
        <f>IF(CX7="-",NA(),CX7)</f>
        <v>5.8</v>
      </c>
      <c r="CX17" s="73">
        <f>IF(CY7="-",NA(),CY7)</f>
        <v>6.4</v>
      </c>
      <c r="CY17" s="73">
        <f>IF(CZ7="-",NA(),CZ7)</f>
        <v>6.7</v>
      </c>
      <c r="CZ17" s="73">
        <f>IF(DA7="-",NA(),DA7)</f>
        <v>6.9</v>
      </c>
      <c r="DA17" s="73">
        <f>IF(DB7="-",NA(),DB7)</f>
        <v>9.3000000000000007</v>
      </c>
      <c r="DB17" s="2"/>
      <c r="DC17" s="2"/>
      <c r="DD17" s="2"/>
      <c r="DE17" s="2"/>
      <c r="DF17" s="72" t="s">
        <v>124</v>
      </c>
      <c r="DG17" s="73">
        <f>IF(DH7="-",NA(),DH7)</f>
        <v>36.5</v>
      </c>
      <c r="DH17" s="73">
        <f>IF(DI7="-",NA(),DI7)</f>
        <v>32.700000000000003</v>
      </c>
      <c r="DI17" s="73">
        <f>IF(DJ7="-",NA(),DJ7)</f>
        <v>56</v>
      </c>
      <c r="DJ17" s="73">
        <f>IF(DK7="-",NA(),DK7)</f>
        <v>68.7</v>
      </c>
      <c r="DK17" s="73">
        <f>IF(DL7="-",NA(),DL7)</f>
        <v>83.2</v>
      </c>
      <c r="DL17" s="2"/>
      <c r="DM17" s="2"/>
      <c r="DN17" s="2"/>
      <c r="DO17" s="2"/>
      <c r="DP17" s="72" t="s">
        <v>112</v>
      </c>
      <c r="DQ17" s="73">
        <f>IF(DR7="-",NA(),DR7)</f>
        <v>75.099999999999994</v>
      </c>
      <c r="DR17" s="73">
        <f>IF(DS7="-",NA(),DS7)</f>
        <v>77.2</v>
      </c>
      <c r="DS17" s="73">
        <f>IF(DT7="-",NA(),DT7)</f>
        <v>78.3</v>
      </c>
      <c r="DT17" s="73">
        <f>IF(DU7="-",NA(),DU7)</f>
        <v>72.599999999999994</v>
      </c>
      <c r="DU17" s="73">
        <f>IF(DV7="-",NA(),DV7)</f>
        <v>76.7</v>
      </c>
      <c r="DV17" s="2"/>
      <c r="DW17" s="2"/>
      <c r="DX17" s="2"/>
      <c r="DY17" s="2"/>
      <c r="DZ17" s="72" t="s">
        <v>112</v>
      </c>
      <c r="EA17" s="74">
        <f>IF(EB7="-",NA(),EB7)</f>
        <v>482.43</v>
      </c>
      <c r="EB17" s="74">
        <f>IF(EC7="-",NA(),EC7)</f>
        <v>428.94</v>
      </c>
      <c r="EC17" s="74">
        <f>IF(ED7="-",NA(),ED7)</f>
        <v>356.94</v>
      </c>
      <c r="ED17" s="74">
        <f>IF(EE7="-",NA(),EE7)</f>
        <v>348.8</v>
      </c>
      <c r="EE17" s="74">
        <f>IF(EF7="-",NA(),EF7)</f>
        <v>352.31</v>
      </c>
      <c r="EF17" s="2"/>
      <c r="EG17" s="2"/>
      <c r="EH17" s="2"/>
      <c r="EI17" s="2"/>
      <c r="EJ17" s="72" t="s">
        <v>112</v>
      </c>
      <c r="EK17" s="74">
        <f>IF(EL7="-",NA(),EL7)</f>
        <v>683.99</v>
      </c>
      <c r="EL17" s="74">
        <f>IF(EM7="-",NA(),EM7)</f>
        <v>703.82</v>
      </c>
      <c r="EM17" s="74">
        <f>IF(EN7="-",NA(),EN7)</f>
        <v>678.41</v>
      </c>
      <c r="EN17" s="74">
        <f>IF(EO7="-",NA(),EO7)</f>
        <v>676.14</v>
      </c>
      <c r="EO17" s="74">
        <f>IF(EP7="-",NA(),EP7)</f>
        <v>706.45</v>
      </c>
      <c r="EP17" s="2"/>
      <c r="EQ17" s="2"/>
      <c r="ER17" s="2"/>
      <c r="ES17" s="2"/>
      <c r="ET17" s="72" t="s">
        <v>112</v>
      </c>
      <c r="EU17" s="74">
        <f>IF(EV7="-",NA(),EV7)</f>
        <v>419.85</v>
      </c>
      <c r="EV17" s="74">
        <f>IF(EW7="-",NA(),EW7)</f>
        <v>433.18</v>
      </c>
      <c r="EW17" s="74">
        <f>IF(EX7="-",NA(),EX7)</f>
        <v>414.29</v>
      </c>
      <c r="EX17" s="74">
        <f>IF(EY7="-",NA(),EY7)</f>
        <v>390.75</v>
      </c>
      <c r="EY17" s="74">
        <f>IF(EZ7="-",NA(),EZ7)</f>
        <v>365.34</v>
      </c>
      <c r="EZ17" s="2"/>
      <c r="FA17" s="2"/>
      <c r="FB17" s="2"/>
      <c r="FC17" s="2"/>
      <c r="FD17" s="72" t="s">
        <v>112</v>
      </c>
      <c r="FE17" s="73">
        <f>IF(FF7="-",NA(),FF7)</f>
        <v>13.6</v>
      </c>
      <c r="FF17" s="73">
        <f>IF(FG7="-",NA(),FG7)</f>
        <v>12.1</v>
      </c>
      <c r="FG17" s="73">
        <f>IF(FH7="-",NA(),FH7)</f>
        <v>9.8000000000000007</v>
      </c>
      <c r="FH17" s="73">
        <f>IF(FI7="-",NA(),FI7)</f>
        <v>9.5</v>
      </c>
      <c r="FI17" s="73">
        <f>IF(FJ7="-",NA(),FJ7)</f>
        <v>9.1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112</v>
      </c>
      <c r="AK18" s="73">
        <f>IF(AL7="-",NA(),AL7)</f>
        <v>92.7</v>
      </c>
      <c r="AL18" s="73">
        <f>IF(AM7="-",NA(),AM7)</f>
        <v>89.4</v>
      </c>
      <c r="AM18" s="73">
        <f>IF(AN7="-",NA(),AN7)</f>
        <v>82.2</v>
      </c>
      <c r="AN18" s="73">
        <f>IF(AO7="-",NA(),AO7)</f>
        <v>84.8</v>
      </c>
      <c r="AO18" s="73">
        <f>IF(AP7="-",NA(),AP7)</f>
        <v>92.1</v>
      </c>
      <c r="AP18" s="2"/>
      <c r="AQ18" s="2"/>
      <c r="AR18" s="2"/>
      <c r="AS18" s="2"/>
      <c r="AT18" s="2"/>
      <c r="AU18" s="72" t="s">
        <v>118</v>
      </c>
      <c r="AV18" s="73">
        <f>IF(BB7="-",NA(),BB7)</f>
        <v>93.2</v>
      </c>
      <c r="AW18" s="73">
        <f>IF(BC7="-",NA(),BC7)</f>
        <v>89.9</v>
      </c>
      <c r="AX18" s="73">
        <f>IF(BD7="-",NA(),BD7)</f>
        <v>71.400000000000006</v>
      </c>
      <c r="AY18" s="73">
        <f>IF(BE7="-",NA(),BE7)</f>
        <v>76.900000000000006</v>
      </c>
      <c r="AZ18" s="73">
        <f>IF(BF7="-",NA(),BF7)</f>
        <v>83.4</v>
      </c>
      <c r="BA18" s="2"/>
      <c r="BB18" s="2"/>
      <c r="BC18" s="2"/>
      <c r="BD18" s="2"/>
      <c r="BE18" s="2"/>
      <c r="BF18" s="72" t="s">
        <v>118</v>
      </c>
      <c r="BG18" s="73">
        <f>IF(BM7="-",NA(),BM7)</f>
        <v>155.30000000000001</v>
      </c>
      <c r="BH18" s="73">
        <f>IF(BN7="-",NA(),BN7)</f>
        <v>154.19999999999999</v>
      </c>
      <c r="BI18" s="73">
        <f>IF(BO7="-",NA(),BO7)</f>
        <v>126.8</v>
      </c>
      <c r="BJ18" s="73">
        <f>IF(BP7="-",NA(),BP7)</f>
        <v>108.4</v>
      </c>
      <c r="BK18" s="73">
        <f>IF(BQ7="-",NA(),BQ7)</f>
        <v>107.1</v>
      </c>
      <c r="BL18" s="2"/>
      <c r="BM18" s="2"/>
      <c r="BN18" s="2"/>
      <c r="BO18" s="2"/>
      <c r="BP18" s="2"/>
      <c r="BQ18" s="72" t="s">
        <v>118</v>
      </c>
      <c r="BR18" s="73">
        <f>IF(BX7="-",NA(),BX7)</f>
        <v>34.799999999999997</v>
      </c>
      <c r="BS18" s="73">
        <f>IF(BY7="-",NA(),BY7)</f>
        <v>35.1</v>
      </c>
      <c r="BT18" s="73">
        <f>IF(BZ7="-",NA(),BZ7)</f>
        <v>58.4</v>
      </c>
      <c r="BU18" s="73">
        <f>IF(CA7="-",NA(),CA7)</f>
        <v>66.5</v>
      </c>
      <c r="BV18" s="73">
        <f>IF(CB7="-",NA(),CB7)</f>
        <v>64.7</v>
      </c>
      <c r="BW18" s="2"/>
      <c r="BX18" s="2"/>
      <c r="BY18" s="2"/>
      <c r="BZ18" s="2"/>
      <c r="CA18" s="2"/>
      <c r="CB18" s="75" t="s">
        <v>113</v>
      </c>
      <c r="CC18" s="73">
        <f>IF(CC11="-",NA(),CC11)</f>
        <v>18.2</v>
      </c>
      <c r="CD18" s="73">
        <f t="shared" ref="CD18:CG18" si="4">IF(CD11="-",NA(),CD11)</f>
        <v>21.3</v>
      </c>
      <c r="CE18" s="73">
        <f t="shared" si="4"/>
        <v>26.3</v>
      </c>
      <c r="CF18" s="73">
        <f t="shared" si="4"/>
        <v>27.4</v>
      </c>
      <c r="CG18" s="73">
        <f t="shared" si="4"/>
        <v>37.5</v>
      </c>
      <c r="CH18" s="2"/>
      <c r="CI18" s="2"/>
      <c r="CJ18" s="2"/>
      <c r="CK18" s="2"/>
      <c r="CL18" s="2"/>
      <c r="CM18" s="2"/>
      <c r="CN18" s="2"/>
      <c r="CO18" s="2"/>
      <c r="CP18" s="2"/>
      <c r="CQ18" s="2"/>
      <c r="CR18" s="2"/>
      <c r="CS18" s="2"/>
      <c r="CT18" s="2"/>
      <c r="CU18" s="2"/>
      <c r="CV18" s="72" t="s">
        <v>118</v>
      </c>
      <c r="CW18" s="73">
        <f>IF(DC7="-",NA(),DC7)</f>
        <v>8</v>
      </c>
      <c r="CX18" s="73">
        <f>IF(DD7="-",NA(),DD7)</f>
        <v>7.5</v>
      </c>
      <c r="CY18" s="73">
        <f>IF(DE7="-",NA(),DE7)</f>
        <v>9.6</v>
      </c>
      <c r="CZ18" s="73">
        <f>IF(DF7="-",NA(),DF7)</f>
        <v>10.3</v>
      </c>
      <c r="DA18" s="73">
        <f>IF(DG7="-",NA(),DG7)</f>
        <v>9.6</v>
      </c>
      <c r="DB18" s="2"/>
      <c r="DC18" s="2"/>
      <c r="DD18" s="2"/>
      <c r="DE18" s="2"/>
      <c r="DF18" s="72" t="s">
        <v>118</v>
      </c>
      <c r="DG18" s="73">
        <f>IF(DM7="-",NA(),DM7)</f>
        <v>23.3</v>
      </c>
      <c r="DH18" s="73">
        <f>IF(DN7="-",NA(),DN7)</f>
        <v>29.5</v>
      </c>
      <c r="DI18" s="73">
        <f>IF(DO7="-",NA(),DO7)</f>
        <v>53.2</v>
      </c>
      <c r="DJ18" s="73">
        <f>IF(DP7="-",NA(),DP7)</f>
        <v>56.9</v>
      </c>
      <c r="DK18" s="73">
        <f>IF(DQ7="-",NA(),DQ7)</f>
        <v>54.6</v>
      </c>
      <c r="DL18" s="2"/>
      <c r="DM18" s="2"/>
      <c r="DN18" s="2"/>
      <c r="DO18" s="2"/>
      <c r="DP18" s="72" t="s">
        <v>125</v>
      </c>
      <c r="DQ18" s="73">
        <f>IF(DW7="-",NA(),DW7)</f>
        <v>77.400000000000006</v>
      </c>
      <c r="DR18" s="73">
        <f>IF(DX7="-",NA(),DX7)</f>
        <v>74.900000000000006</v>
      </c>
      <c r="DS18" s="73">
        <f>IF(DY7="-",NA(),DY7)</f>
        <v>74.5</v>
      </c>
      <c r="DT18" s="73">
        <f>IF(DZ7="-",NA(),DZ7)</f>
        <v>75.400000000000006</v>
      </c>
      <c r="DU18" s="73">
        <f>IF(EA7="-",NA(),EA7)</f>
        <v>76</v>
      </c>
      <c r="DV18" s="2"/>
      <c r="DW18" s="2"/>
      <c r="DX18" s="2"/>
      <c r="DY18" s="2"/>
      <c r="DZ18" s="72" t="s">
        <v>118</v>
      </c>
      <c r="EA18" s="74">
        <f>IF(EG7="-",NA(),EG7)</f>
        <v>249.59</v>
      </c>
      <c r="EB18" s="74">
        <f>IF(EH7="-",NA(),EH7)</f>
        <v>250.69</v>
      </c>
      <c r="EC18" s="74">
        <f>IF(EI7="-",NA(),EI7)</f>
        <v>207.59</v>
      </c>
      <c r="ED18" s="74">
        <f>IF(EJ7="-",NA(),EJ7)</f>
        <v>221.48</v>
      </c>
      <c r="EE18" s="74">
        <f>IF(EK7="-",NA(),EK7)</f>
        <v>241.12</v>
      </c>
      <c r="EF18" s="2"/>
      <c r="EG18" s="2"/>
      <c r="EH18" s="2"/>
      <c r="EI18" s="2"/>
      <c r="EJ18" s="72" t="s">
        <v>118</v>
      </c>
      <c r="EK18" s="74">
        <f>IF(EQ7="-",NA(),EQ7)</f>
        <v>339.58</v>
      </c>
      <c r="EL18" s="74">
        <f>IF(ER7="-",NA(),ER7)</f>
        <v>351.73</v>
      </c>
      <c r="EM18" s="74">
        <f>IF(ES7="-",NA(),ES7)</f>
        <v>350.51</v>
      </c>
      <c r="EN18" s="74">
        <f>IF(ET7="-",NA(),ET7)</f>
        <v>363.02</v>
      </c>
      <c r="EO18" s="74">
        <f>IF(EU7="-",NA(),EU7)</f>
        <v>369.84</v>
      </c>
      <c r="EP18" s="2"/>
      <c r="EQ18" s="2"/>
      <c r="ER18" s="2"/>
      <c r="ES18" s="2"/>
      <c r="ET18" s="72" t="s">
        <v>118</v>
      </c>
      <c r="EU18" s="74">
        <f>IF(FA7="-",NA(),FA7)</f>
        <v>193.73</v>
      </c>
      <c r="EV18" s="74">
        <f>IF(FB7="-",NA(),FB7)</f>
        <v>198.37</v>
      </c>
      <c r="EW18" s="74">
        <f>IF(FC7="-",NA(),FC7)</f>
        <v>202.09</v>
      </c>
      <c r="EX18" s="74">
        <f>IF(FD7="-",NA(),FD7)</f>
        <v>208.42</v>
      </c>
      <c r="EY18" s="74">
        <f>IF(FE7="-",NA(),FE7)</f>
        <v>209.34</v>
      </c>
      <c r="EZ18" s="2"/>
      <c r="FA18" s="2"/>
      <c r="FB18" s="2"/>
      <c r="FC18" s="2"/>
      <c r="FD18" s="72" t="s">
        <v>118</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118</v>
      </c>
      <c r="AK19" s="73">
        <f>IF(AQ7="-",NA(),AQ7)</f>
        <v>102.4</v>
      </c>
      <c r="AL19" s="73">
        <f>IF(AR7="-",NA(),AR7)</f>
        <v>98.5</v>
      </c>
      <c r="AM19" s="73">
        <f>IF(AS7="-",NA(),AS7)</f>
        <v>83.7</v>
      </c>
      <c r="AN19" s="73">
        <f>IF(AT7="-",NA(),AT7)</f>
        <v>89.7</v>
      </c>
      <c r="AO19" s="73">
        <f>IF(AU7="-",NA(),AU7)</f>
        <v>96.8</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127</v>
      </c>
      <c r="CC19" s="73">
        <f t="shared" ref="CC19:CG21" si="5">IF(CC12="-",NA(),CC12)</f>
        <v>313.5</v>
      </c>
      <c r="CD19" s="73">
        <f t="shared" si="5"/>
        <v>334.1</v>
      </c>
      <c r="CE19" s="73">
        <f t="shared" si="5"/>
        <v>395.2</v>
      </c>
      <c r="CF19" s="73">
        <f t="shared" si="5"/>
        <v>397.7</v>
      </c>
      <c r="CG19" s="73">
        <f t="shared" si="5"/>
        <v>401.4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128</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花田 和俊</cp:lastModifiedBy>
  <cp:lastPrinted>2024-01-19T05:14:58Z</cp:lastPrinted>
  <dcterms:created xsi:type="dcterms:W3CDTF">2023-12-17T23:33:17Z</dcterms:created>
  <dcterms:modified xsi:type="dcterms:W3CDTF">2024-02-14T05:24:15Z</dcterms:modified>
  <cp:category/>
</cp:coreProperties>
</file>