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36.16.144\fs_l\11172500___市民課\01_管理チーム\01_管理チーム\020_人口動態事務（統計事務）\人口統計\001_ライブラリー・HP\02　HP用加工\01毎月更新データ\★Ｈ27.6.1から\"/>
    </mc:Choice>
  </mc:AlternateContent>
  <bookViews>
    <workbookView xWindow="0" yWindow="0" windowWidth="20490" windowHeight="7500" tabRatio="775" firstSheet="8" activeTab="11"/>
  </bookViews>
  <sheets>
    <sheet name="H25.4～H26.3" sheetId="24" r:id="rId1"/>
    <sheet name="H26.4～H27.3" sheetId="25" r:id="rId2"/>
    <sheet name="H27.4～ H28.3" sheetId="26" r:id="rId3"/>
    <sheet name="H28.4～ H29.3 " sheetId="27" r:id="rId4"/>
    <sheet name="H29.4～ H30.3  " sheetId="28" r:id="rId5"/>
    <sheet name="H30.4～ H31.3" sheetId="29" r:id="rId6"/>
    <sheet name="H31.4～ R2.3" sheetId="30" r:id="rId7"/>
    <sheet name="R2.4～ R3.3 " sheetId="32" r:id="rId8"/>
    <sheet name="R3.4～ R4.3 " sheetId="33" r:id="rId9"/>
    <sheet name="R4.4～R5.3" sheetId="34" r:id="rId10"/>
    <sheet name="R5.4～R6.3" sheetId="35" r:id="rId11"/>
    <sheet name="R6.4～R7.3 " sheetId="36" r:id="rId12"/>
  </sheets>
  <definedNames>
    <definedName name="_xlnm.Print_Area" localSheetId="0">'H25.4～H26.3'!$A$1:$P$20</definedName>
    <definedName name="_xlnm.Print_Area" localSheetId="2">'H27.4～ H28.3'!$A$1:$P$20</definedName>
    <definedName name="_xlnm.Print_Area" localSheetId="3">'H28.4～ H29.3 '!$A$1:$P$20</definedName>
    <definedName name="_xlnm.Print_Area" localSheetId="4">'H29.4～ H30.3  '!$A$1:$P$20</definedName>
    <definedName name="_xlnm.Print_Area" localSheetId="5">'H30.4～ H31.3'!$A$1:$P$20</definedName>
    <definedName name="_xlnm.Print_Area" localSheetId="6">'H31.4～ R2.3'!$A$1:$P$20</definedName>
    <definedName name="_xlnm.Print_Area" localSheetId="7">'R2.4～ R3.3 '!$A$1:$P$20</definedName>
    <definedName name="_xlnm.Print_Area" localSheetId="8">'R3.4～ R4.3 '!$A$1:$P$20</definedName>
    <definedName name="_xlnm.Print_Area" localSheetId="9">'R4.4～R5.3'!$A$1:$P$20</definedName>
    <definedName name="_xlnm.Print_Area" localSheetId="10">'R5.4～R6.3'!$A$1:$P$20</definedName>
    <definedName name="_xlnm.Print_Area" localSheetId="11">'R6.4～R7.3 '!$A$1:$P$20</definedName>
  </definedNames>
  <calcPr calcId="152511"/>
</workbook>
</file>

<file path=xl/calcChain.xml><?xml version="1.0" encoding="utf-8"?>
<calcChain xmlns="http://schemas.openxmlformats.org/spreadsheetml/2006/main">
  <c r="M18" i="36" l="1"/>
  <c r="L18" i="36"/>
  <c r="J18" i="36"/>
  <c r="I18" i="36"/>
  <c r="F18" i="36"/>
  <c r="E18" i="36"/>
  <c r="C18" i="36"/>
  <c r="B18" i="36"/>
  <c r="O17" i="36"/>
  <c r="N17" i="36"/>
  <c r="K17" i="36"/>
  <c r="H17" i="36"/>
  <c r="P17" i="36" s="1"/>
  <c r="G17" i="36"/>
  <c r="D17" i="36"/>
  <c r="O16" i="36"/>
  <c r="N16" i="36"/>
  <c r="K16" i="36"/>
  <c r="G16" i="36"/>
  <c r="D16" i="36"/>
  <c r="H16" i="36" s="1"/>
  <c r="P16" i="36" s="1"/>
  <c r="N15" i="36"/>
  <c r="K15" i="36"/>
  <c r="O15" i="36" s="1"/>
  <c r="G15" i="36"/>
  <c r="D15" i="36"/>
  <c r="H15" i="36" s="1"/>
  <c r="P15" i="36" s="1"/>
  <c r="N14" i="36"/>
  <c r="K14" i="36"/>
  <c r="O14" i="36" s="1"/>
  <c r="H14" i="36"/>
  <c r="G14" i="36"/>
  <c r="D14" i="36"/>
  <c r="O13" i="36"/>
  <c r="N13" i="36"/>
  <c r="K13" i="36"/>
  <c r="G13" i="36"/>
  <c r="H13" i="36" s="1"/>
  <c r="P13" i="36" s="1"/>
  <c r="D13" i="36"/>
  <c r="N12" i="36"/>
  <c r="K12" i="36"/>
  <c r="G12" i="36"/>
  <c r="D12" i="36"/>
  <c r="N11" i="36"/>
  <c r="K11" i="36"/>
  <c r="G11" i="36"/>
  <c r="D11" i="36"/>
  <c r="N10" i="36"/>
  <c r="K10" i="36"/>
  <c r="H10" i="36"/>
  <c r="G10" i="36"/>
  <c r="D10" i="36"/>
  <c r="N9" i="36"/>
  <c r="O9" i="36" s="1"/>
  <c r="K9" i="36"/>
  <c r="G9" i="36"/>
  <c r="D9" i="36"/>
  <c r="N8" i="36"/>
  <c r="K8" i="36"/>
  <c r="G8" i="36"/>
  <c r="D8" i="36"/>
  <c r="H8" i="36" s="1"/>
  <c r="N7" i="36"/>
  <c r="K7" i="36"/>
  <c r="G7" i="36"/>
  <c r="D7" i="36"/>
  <c r="N6" i="36"/>
  <c r="K6" i="36"/>
  <c r="K18" i="36" s="1"/>
  <c r="H6" i="36"/>
  <c r="G6" i="36"/>
  <c r="D6" i="36"/>
  <c r="O12" i="36" l="1"/>
  <c r="H12" i="36"/>
  <c r="P12" i="36" s="1"/>
  <c r="O11" i="36"/>
  <c r="H11" i="36"/>
  <c r="O10" i="36"/>
  <c r="P10" i="36" s="1"/>
  <c r="G18" i="36"/>
  <c r="D18" i="36"/>
  <c r="H9" i="36"/>
  <c r="P9" i="36" s="1"/>
  <c r="N18" i="36"/>
  <c r="O8" i="36"/>
  <c r="O7" i="36"/>
  <c r="P8" i="36"/>
  <c r="P14" i="36"/>
  <c r="P11" i="36"/>
  <c r="O6" i="36"/>
  <c r="H7" i="36"/>
  <c r="P7" i="36" s="1"/>
  <c r="P6" i="36"/>
  <c r="P18" i="36" l="1"/>
  <c r="O18" i="36"/>
  <c r="H18" i="36"/>
  <c r="G7" i="35" l="1"/>
  <c r="N7" i="35" l="1"/>
  <c r="K7" i="35"/>
  <c r="O7" i="35" s="1"/>
  <c r="D7" i="35"/>
  <c r="H7" i="35" s="1"/>
  <c r="P7" i="35" s="1"/>
  <c r="M18" i="35" l="1"/>
  <c r="L18" i="35"/>
  <c r="J18" i="35"/>
  <c r="I18" i="35"/>
  <c r="F18" i="35"/>
  <c r="E18" i="35"/>
  <c r="C18" i="35"/>
  <c r="B18" i="35"/>
  <c r="N17" i="35"/>
  <c r="K17" i="35"/>
  <c r="G17" i="35"/>
  <c r="H17" i="35" s="1"/>
  <c r="D17" i="35"/>
  <c r="N16" i="35"/>
  <c r="O16" i="35" s="1"/>
  <c r="K16" i="35"/>
  <c r="G16" i="35"/>
  <c r="D16" i="35"/>
  <c r="H16" i="35" s="1"/>
  <c r="N15" i="35"/>
  <c r="K15" i="35"/>
  <c r="G15" i="35"/>
  <c r="D15" i="35"/>
  <c r="H15" i="35" s="1"/>
  <c r="N14" i="35"/>
  <c r="K14" i="35"/>
  <c r="G14" i="35"/>
  <c r="D14" i="35"/>
  <c r="H14" i="35" s="1"/>
  <c r="N13" i="35"/>
  <c r="O13" i="35" s="1"/>
  <c r="K13" i="35"/>
  <c r="H13" i="35"/>
  <c r="G13" i="35"/>
  <c r="D13" i="35"/>
  <c r="N12" i="35"/>
  <c r="O12" i="35" s="1"/>
  <c r="K12" i="35"/>
  <c r="G12" i="35"/>
  <c r="D12" i="35"/>
  <c r="H12" i="35" s="1"/>
  <c r="N11" i="35"/>
  <c r="K11" i="35"/>
  <c r="G11" i="35"/>
  <c r="D11" i="35"/>
  <c r="N10" i="35"/>
  <c r="K10" i="35"/>
  <c r="G10" i="35"/>
  <c r="D10" i="35"/>
  <c r="H10" i="35" s="1"/>
  <c r="N9" i="35"/>
  <c r="K9" i="35"/>
  <c r="G9" i="35"/>
  <c r="D9" i="35"/>
  <c r="N8" i="35"/>
  <c r="K8" i="35"/>
  <c r="G8" i="35"/>
  <c r="D8" i="35"/>
  <c r="N6" i="35"/>
  <c r="K6" i="35"/>
  <c r="H6" i="35"/>
  <c r="G6" i="35"/>
  <c r="D6" i="35"/>
  <c r="O17" i="35" l="1"/>
  <c r="P17" i="35"/>
  <c r="P16" i="35"/>
  <c r="O15" i="35"/>
  <c r="P15" i="35"/>
  <c r="K18" i="35"/>
  <c r="O14" i="35"/>
  <c r="P13" i="35"/>
  <c r="P12" i="35"/>
  <c r="O11" i="35"/>
  <c r="H11" i="35"/>
  <c r="P11" i="35" s="1"/>
  <c r="N18" i="35"/>
  <c r="O10" i="35"/>
  <c r="P10" i="35" s="1"/>
  <c r="O9" i="35"/>
  <c r="H9" i="35"/>
  <c r="D18" i="35"/>
  <c r="O8" i="35"/>
  <c r="G18" i="35"/>
  <c r="H8" i="35"/>
  <c r="P8" i="35" s="1"/>
  <c r="P14" i="35"/>
  <c r="P6" i="35"/>
  <c r="O6" i="35"/>
  <c r="O18" i="35" l="1"/>
  <c r="P9" i="35"/>
  <c r="P18" i="35"/>
  <c r="H18" i="35"/>
  <c r="M18" i="34"/>
  <c r="L18" i="34"/>
  <c r="J18" i="34"/>
  <c r="I18" i="34"/>
  <c r="F18" i="34"/>
  <c r="E18" i="34"/>
  <c r="C18" i="34"/>
  <c r="B18" i="34"/>
  <c r="N17" i="34"/>
  <c r="K17" i="34"/>
  <c r="H17" i="34"/>
  <c r="G17" i="34"/>
  <c r="D17" i="34"/>
  <c r="N16" i="34"/>
  <c r="O16" i="34" s="1"/>
  <c r="K16" i="34"/>
  <c r="G16" i="34"/>
  <c r="D16" i="34"/>
  <c r="H16" i="34" s="1"/>
  <c r="N15" i="34"/>
  <c r="K15" i="34"/>
  <c r="G15" i="34"/>
  <c r="D15" i="34"/>
  <c r="H15" i="34" s="1"/>
  <c r="N14" i="34"/>
  <c r="K14" i="34"/>
  <c r="G14" i="34"/>
  <c r="D14" i="34"/>
  <c r="H14" i="34" s="1"/>
  <c r="N13" i="34"/>
  <c r="K13" i="34"/>
  <c r="O13" i="34" s="1"/>
  <c r="H13" i="34"/>
  <c r="G13" i="34"/>
  <c r="D13" i="34"/>
  <c r="N12" i="34"/>
  <c r="O12" i="34" s="1"/>
  <c r="K12" i="34"/>
  <c r="G12" i="34"/>
  <c r="D12" i="34"/>
  <c r="H12" i="34" s="1"/>
  <c r="N11" i="34"/>
  <c r="K11" i="34"/>
  <c r="G11" i="34"/>
  <c r="D11" i="34"/>
  <c r="H11" i="34" s="1"/>
  <c r="N10" i="34"/>
  <c r="K10" i="34"/>
  <c r="G10" i="34"/>
  <c r="D10" i="34"/>
  <c r="H10" i="34" s="1"/>
  <c r="N9" i="34"/>
  <c r="K9" i="34"/>
  <c r="O9" i="34" s="1"/>
  <c r="G9" i="34"/>
  <c r="D9" i="34"/>
  <c r="N8" i="34"/>
  <c r="K8" i="34"/>
  <c r="G8" i="34"/>
  <c r="D8" i="34"/>
  <c r="N7" i="34"/>
  <c r="K7" i="34"/>
  <c r="G7" i="34"/>
  <c r="D7" i="34"/>
  <c r="N6" i="34"/>
  <c r="K6" i="34"/>
  <c r="H6" i="34"/>
  <c r="G6" i="34"/>
  <c r="D6" i="34"/>
  <c r="O17" i="34" l="1"/>
  <c r="P17" i="34"/>
  <c r="P16" i="34"/>
  <c r="O15" i="34"/>
  <c r="P15" i="34"/>
  <c r="O14" i="34"/>
  <c r="K18" i="34"/>
  <c r="P13" i="34"/>
  <c r="P12" i="34"/>
  <c r="O11" i="34"/>
  <c r="P11" i="34"/>
  <c r="O10" i="34"/>
  <c r="G18" i="34"/>
  <c r="H9" i="34"/>
  <c r="P9" i="34" s="1"/>
  <c r="O8" i="34"/>
  <c r="H8" i="34"/>
  <c r="N18" i="34"/>
  <c r="O7" i="34"/>
  <c r="H7" i="34"/>
  <c r="P7" i="34" s="1"/>
  <c r="D18" i="34"/>
  <c r="P10" i="34"/>
  <c r="P14" i="34"/>
  <c r="O6" i="34"/>
  <c r="O18" i="34" s="1"/>
  <c r="P8" i="34" l="1"/>
  <c r="H18" i="34"/>
  <c r="P6" i="34"/>
  <c r="P18" i="34" s="1"/>
  <c r="M18" i="33" l="1"/>
  <c r="L18" i="33"/>
  <c r="J18" i="33"/>
  <c r="I18" i="33"/>
  <c r="F18" i="33"/>
  <c r="E18" i="33"/>
  <c r="C18" i="33"/>
  <c r="B18" i="33"/>
  <c r="N17" i="33"/>
  <c r="K17" i="33"/>
  <c r="G17" i="33"/>
  <c r="D17" i="33"/>
  <c r="N16" i="33"/>
  <c r="K16" i="33"/>
  <c r="O16" i="33" s="1"/>
  <c r="G16" i="33"/>
  <c r="D16" i="33"/>
  <c r="H16" i="33" s="1"/>
  <c r="N15" i="33"/>
  <c r="K15" i="33"/>
  <c r="G15" i="33"/>
  <c r="D15" i="33"/>
  <c r="N14" i="33"/>
  <c r="K14" i="33"/>
  <c r="G14" i="33"/>
  <c r="D14" i="33"/>
  <c r="N13" i="33"/>
  <c r="K13" i="33"/>
  <c r="H13" i="33"/>
  <c r="G13" i="33"/>
  <c r="D13" i="33"/>
  <c r="N12" i="33"/>
  <c r="O12" i="33" s="1"/>
  <c r="K12" i="33"/>
  <c r="G12" i="33"/>
  <c r="D12" i="33"/>
  <c r="H12" i="33" s="1"/>
  <c r="N11" i="33"/>
  <c r="K11" i="33"/>
  <c r="G11" i="33"/>
  <c r="D11" i="33"/>
  <c r="N10" i="33"/>
  <c r="K10" i="33"/>
  <c r="G10" i="33"/>
  <c r="D10" i="33"/>
  <c r="N9" i="33"/>
  <c r="K9" i="33"/>
  <c r="O9" i="33" s="1"/>
  <c r="H9" i="33"/>
  <c r="G9" i="33"/>
  <c r="D9" i="33"/>
  <c r="N8" i="33"/>
  <c r="O8" i="33" s="1"/>
  <c r="K8" i="33"/>
  <c r="G8" i="33"/>
  <c r="D8" i="33"/>
  <c r="H8" i="33" s="1"/>
  <c r="N7" i="33"/>
  <c r="K7" i="33"/>
  <c r="O7" i="33" s="1"/>
  <c r="G7" i="33"/>
  <c r="D7" i="33"/>
  <c r="H7" i="33" s="1"/>
  <c r="P7" i="33" s="1"/>
  <c r="N6" i="33"/>
  <c r="K6" i="33"/>
  <c r="H6" i="33"/>
  <c r="G6" i="33"/>
  <c r="D6" i="33"/>
  <c r="O17" i="33" l="1"/>
  <c r="H17" i="33"/>
  <c r="P16" i="33"/>
  <c r="O15" i="33"/>
  <c r="H15" i="33"/>
  <c r="O14" i="33"/>
  <c r="H14" i="33"/>
  <c r="P14" i="33" s="1"/>
  <c r="G18" i="33"/>
  <c r="O13" i="33"/>
  <c r="P13" i="33"/>
  <c r="P12" i="33"/>
  <c r="O11" i="33"/>
  <c r="H11" i="33"/>
  <c r="P11" i="33" s="1"/>
  <c r="O10" i="33"/>
  <c r="K18" i="33"/>
  <c r="H10" i="33"/>
  <c r="P10" i="33" s="1"/>
  <c r="P9" i="33"/>
  <c r="P8" i="33"/>
  <c r="N18" i="33"/>
  <c r="D18" i="33"/>
  <c r="H18" i="33"/>
  <c r="O6" i="33"/>
  <c r="P6" i="33"/>
  <c r="P17" i="33" l="1"/>
  <c r="O18" i="33"/>
  <c r="P15" i="33"/>
  <c r="P18" i="33" s="1"/>
  <c r="N13" i="32"/>
  <c r="K13" i="32"/>
  <c r="O13" i="32" s="1"/>
  <c r="P13" i="32" s="1"/>
  <c r="M18" i="32" l="1"/>
  <c r="L18" i="32"/>
  <c r="J18" i="32"/>
  <c r="I18" i="32"/>
  <c r="F18" i="32"/>
  <c r="E18" i="32"/>
  <c r="C18" i="32"/>
  <c r="B18" i="32"/>
  <c r="N17" i="32"/>
  <c r="K17" i="32"/>
  <c r="G17" i="32"/>
  <c r="D17" i="32"/>
  <c r="N16" i="32"/>
  <c r="K16" i="32"/>
  <c r="G16" i="32"/>
  <c r="D16" i="32"/>
  <c r="N15" i="32"/>
  <c r="K15" i="32"/>
  <c r="O15" i="32" s="1"/>
  <c r="G15" i="32"/>
  <c r="D15" i="32"/>
  <c r="N14" i="32"/>
  <c r="K14" i="32"/>
  <c r="O14" i="32" s="1"/>
  <c r="G14" i="32"/>
  <c r="H14" i="32" s="1"/>
  <c r="D14" i="32"/>
  <c r="G13" i="32"/>
  <c r="D13" i="32"/>
  <c r="N12" i="32"/>
  <c r="O12" i="32" s="1"/>
  <c r="K12" i="32"/>
  <c r="G12" i="32"/>
  <c r="D12" i="32"/>
  <c r="H12" i="32" s="1"/>
  <c r="N11" i="32"/>
  <c r="K11" i="32"/>
  <c r="O11" i="32" s="1"/>
  <c r="G11" i="32"/>
  <c r="D11" i="32"/>
  <c r="H11" i="32" s="1"/>
  <c r="P11" i="32" s="1"/>
  <c r="N10" i="32"/>
  <c r="K10" i="32"/>
  <c r="O10" i="32" s="1"/>
  <c r="H10" i="32"/>
  <c r="G10" i="32"/>
  <c r="D10" i="32"/>
  <c r="O9" i="32"/>
  <c r="N9" i="32"/>
  <c r="K9" i="32"/>
  <c r="G9" i="32"/>
  <c r="H9" i="32" s="1"/>
  <c r="P9" i="32" s="1"/>
  <c r="D9" i="32"/>
  <c r="N8" i="32"/>
  <c r="O8" i="32" s="1"/>
  <c r="K8" i="32"/>
  <c r="G8" i="32"/>
  <c r="D8" i="32"/>
  <c r="H8" i="32" s="1"/>
  <c r="P8" i="32" s="1"/>
  <c r="N7" i="32"/>
  <c r="K7" i="32"/>
  <c r="O7" i="32" s="1"/>
  <c r="G7" i="32"/>
  <c r="D7" i="32"/>
  <c r="N6" i="32"/>
  <c r="K6" i="32"/>
  <c r="H6" i="32"/>
  <c r="G6" i="32"/>
  <c r="D6" i="32"/>
  <c r="O17" i="32" l="1"/>
  <c r="H17" i="32"/>
  <c r="P17" i="32" s="1"/>
  <c r="K18" i="32"/>
  <c r="O16" i="32"/>
  <c r="P16" i="32" s="1"/>
  <c r="H16" i="32"/>
  <c r="H15" i="32"/>
  <c r="P14" i="32"/>
  <c r="G18" i="32"/>
  <c r="H13" i="32"/>
  <c r="N18" i="32"/>
  <c r="D18" i="32"/>
  <c r="P12" i="32"/>
  <c r="P10" i="32"/>
  <c r="P15" i="32"/>
  <c r="O6" i="32"/>
  <c r="H7" i="32"/>
  <c r="P7" i="32" s="1"/>
  <c r="O18" i="32" l="1"/>
  <c r="P6" i="32"/>
  <c r="P18" i="32" s="1"/>
  <c r="H18" i="32"/>
  <c r="M18" i="30" l="1"/>
  <c r="L18" i="30"/>
  <c r="J18" i="30"/>
  <c r="I18" i="30"/>
  <c r="F18" i="30"/>
  <c r="E18" i="30"/>
  <c r="C18" i="30"/>
  <c r="B18" i="30"/>
  <c r="N17" i="30"/>
  <c r="K17" i="30"/>
  <c r="O17" i="30" s="1"/>
  <c r="G17" i="30"/>
  <c r="D17" i="30"/>
  <c r="N16" i="30"/>
  <c r="K16" i="30"/>
  <c r="G16" i="30"/>
  <c r="D16" i="30"/>
  <c r="N15" i="30"/>
  <c r="K15" i="30"/>
  <c r="G15" i="30"/>
  <c r="D15" i="30"/>
  <c r="H15" i="30" s="1"/>
  <c r="N14" i="30"/>
  <c r="K14" i="30"/>
  <c r="O14" i="30" s="1"/>
  <c r="G14" i="30"/>
  <c r="D14" i="30"/>
  <c r="N13" i="30"/>
  <c r="K13" i="30"/>
  <c r="O13" i="30" s="1"/>
  <c r="G13" i="30"/>
  <c r="D13" i="30"/>
  <c r="N12" i="30"/>
  <c r="K12" i="30"/>
  <c r="G12" i="30"/>
  <c r="D12" i="30"/>
  <c r="N11" i="30"/>
  <c r="K11" i="30"/>
  <c r="G11" i="30"/>
  <c r="D11" i="30"/>
  <c r="N10" i="30"/>
  <c r="K10" i="30"/>
  <c r="G10" i="30"/>
  <c r="D10" i="30"/>
  <c r="N9" i="30"/>
  <c r="K9" i="30"/>
  <c r="O9" i="30" s="1"/>
  <c r="G9" i="30"/>
  <c r="D9" i="30"/>
  <c r="N8" i="30"/>
  <c r="K8" i="30"/>
  <c r="G8" i="30"/>
  <c r="D8" i="30"/>
  <c r="N7" i="30"/>
  <c r="K7" i="30"/>
  <c r="G7" i="30"/>
  <c r="D7" i="30"/>
  <c r="N6" i="30"/>
  <c r="N18" i="30" s="1"/>
  <c r="K6" i="30"/>
  <c r="G6" i="30"/>
  <c r="D6" i="30"/>
  <c r="H16" i="30" l="1"/>
  <c r="O15" i="30"/>
  <c r="H14" i="30"/>
  <c r="P14" i="30" s="1"/>
  <c r="H12" i="30"/>
  <c r="O11" i="30"/>
  <c r="H11" i="30"/>
  <c r="P11" i="30" s="1"/>
  <c r="O10" i="30"/>
  <c r="H10" i="30"/>
  <c r="K18" i="30"/>
  <c r="H8" i="30"/>
  <c r="O7" i="30"/>
  <c r="H7" i="30"/>
  <c r="O8" i="30"/>
  <c r="O12" i="30"/>
  <c r="P12" i="30" s="1"/>
  <c r="O16" i="30"/>
  <c r="P16" i="30" s="1"/>
  <c r="G18" i="30"/>
  <c r="H6" i="30"/>
  <c r="H9" i="30"/>
  <c r="P9" i="30" s="1"/>
  <c r="H17" i="30"/>
  <c r="P17" i="30" s="1"/>
  <c r="H13" i="30"/>
  <c r="P13" i="30" s="1"/>
  <c r="P15" i="30"/>
  <c r="D18" i="30"/>
  <c r="O6" i="30"/>
  <c r="M18" i="29"/>
  <c r="L18" i="29"/>
  <c r="J18" i="29"/>
  <c r="I18" i="29"/>
  <c r="F18" i="29"/>
  <c r="E18" i="29"/>
  <c r="C18" i="29"/>
  <c r="B18" i="29"/>
  <c r="N17" i="29"/>
  <c r="K17" i="29"/>
  <c r="G17" i="29"/>
  <c r="D17" i="29"/>
  <c r="H17" i="29" s="1"/>
  <c r="N16" i="29"/>
  <c r="K16" i="29"/>
  <c r="O16" i="29" s="1"/>
  <c r="G16" i="29"/>
  <c r="D16" i="29"/>
  <c r="N15" i="29"/>
  <c r="K15" i="29"/>
  <c r="G15" i="29"/>
  <c r="D15" i="29"/>
  <c r="N14" i="29"/>
  <c r="K14" i="29"/>
  <c r="G14" i="29"/>
  <c r="D14" i="29"/>
  <c r="N13" i="29"/>
  <c r="K13" i="29"/>
  <c r="O13" i="29" s="1"/>
  <c r="G13" i="29"/>
  <c r="H13" i="29" s="1"/>
  <c r="D13" i="29"/>
  <c r="N12" i="29"/>
  <c r="K12" i="29"/>
  <c r="O12" i="29" s="1"/>
  <c r="G12" i="29"/>
  <c r="D12" i="29"/>
  <c r="N11" i="29"/>
  <c r="K11" i="29"/>
  <c r="G11" i="29"/>
  <c r="D11" i="29"/>
  <c r="N10" i="29"/>
  <c r="K10" i="29"/>
  <c r="O10" i="29" s="1"/>
  <c r="G10" i="29"/>
  <c r="D10" i="29"/>
  <c r="N9" i="29"/>
  <c r="K9" i="29"/>
  <c r="G9" i="29"/>
  <c r="D9" i="29"/>
  <c r="N8" i="29"/>
  <c r="K8" i="29"/>
  <c r="O8" i="29" s="1"/>
  <c r="G8" i="29"/>
  <c r="D8" i="29"/>
  <c r="N7" i="29"/>
  <c r="K7" i="29"/>
  <c r="G7" i="29"/>
  <c r="D7" i="29"/>
  <c r="N6" i="29"/>
  <c r="K6" i="29"/>
  <c r="G6" i="29"/>
  <c r="D6" i="29"/>
  <c r="P10" i="30" l="1"/>
  <c r="P8" i="30"/>
  <c r="P7" i="30"/>
  <c r="O18" i="30"/>
  <c r="H18" i="30"/>
  <c r="P6" i="30"/>
  <c r="H16" i="29"/>
  <c r="P16" i="29" s="1"/>
  <c r="H15" i="29"/>
  <c r="H14" i="29"/>
  <c r="O14" i="29"/>
  <c r="P14" i="29" s="1"/>
  <c r="H11" i="29"/>
  <c r="H10" i="29"/>
  <c r="O9" i="29"/>
  <c r="H9" i="29"/>
  <c r="H8" i="29"/>
  <c r="P8" i="29" s="1"/>
  <c r="K18" i="29"/>
  <c r="H7" i="29"/>
  <c r="N18" i="29"/>
  <c r="O17" i="29"/>
  <c r="P17" i="29" s="1"/>
  <c r="O7" i="29"/>
  <c r="P7" i="29" s="1"/>
  <c r="O11" i="29"/>
  <c r="P10" i="29"/>
  <c r="O15" i="29"/>
  <c r="P15" i="29" s="1"/>
  <c r="G18" i="29"/>
  <c r="H12" i="29"/>
  <c r="P12" i="29" s="1"/>
  <c r="D18" i="29"/>
  <c r="P13" i="29"/>
  <c r="O6" i="29"/>
  <c r="H6" i="29"/>
  <c r="M18" i="28"/>
  <c r="L18" i="28"/>
  <c r="J18" i="28"/>
  <c r="I18" i="28"/>
  <c r="F18" i="28"/>
  <c r="E18" i="28"/>
  <c r="C18" i="28"/>
  <c r="B18" i="28"/>
  <c r="N17" i="28"/>
  <c r="K17" i="28"/>
  <c r="O17" i="28" s="1"/>
  <c r="G17" i="28"/>
  <c r="D17" i="28"/>
  <c r="H17" i="28" s="1"/>
  <c r="P17" i="28" s="1"/>
  <c r="N16" i="28"/>
  <c r="K16" i="28"/>
  <c r="G16" i="28"/>
  <c r="D16" i="28"/>
  <c r="N15" i="28"/>
  <c r="K15" i="28"/>
  <c r="G15" i="28"/>
  <c r="D15" i="28"/>
  <c r="H15" i="28" s="1"/>
  <c r="N14" i="28"/>
  <c r="K14" i="28"/>
  <c r="G14" i="28"/>
  <c r="D14" i="28"/>
  <c r="H14" i="28" s="1"/>
  <c r="N13" i="28"/>
  <c r="K13" i="28"/>
  <c r="O13" i="28" s="1"/>
  <c r="G13" i="28"/>
  <c r="D13" i="28"/>
  <c r="N12" i="28"/>
  <c r="K12" i="28"/>
  <c r="O12" i="28" s="1"/>
  <c r="G12" i="28"/>
  <c r="D12" i="28"/>
  <c r="N11" i="28"/>
  <c r="K11" i="28"/>
  <c r="G11" i="28"/>
  <c r="D11" i="28"/>
  <c r="H11" i="28" s="1"/>
  <c r="N10" i="28"/>
  <c r="K10" i="28"/>
  <c r="O10" i="28" s="1"/>
  <c r="G10" i="28"/>
  <c r="D10" i="28"/>
  <c r="H10" i="28" s="1"/>
  <c r="N9" i="28"/>
  <c r="K9" i="28"/>
  <c r="O9" i="28" s="1"/>
  <c r="G9" i="28"/>
  <c r="D9" i="28"/>
  <c r="H9" i="28" s="1"/>
  <c r="N8" i="28"/>
  <c r="K8" i="28"/>
  <c r="G8" i="28"/>
  <c r="D8" i="28"/>
  <c r="N7" i="28"/>
  <c r="K7" i="28"/>
  <c r="G7" i="28"/>
  <c r="D7" i="28"/>
  <c r="H7" i="28" s="1"/>
  <c r="N6" i="28"/>
  <c r="N18" i="28" s="1"/>
  <c r="K6" i="28"/>
  <c r="G6" i="28"/>
  <c r="D6" i="28"/>
  <c r="P18" i="30" l="1"/>
  <c r="P11" i="29"/>
  <c r="P9" i="29"/>
  <c r="O18" i="29"/>
  <c r="H18" i="29"/>
  <c r="P6" i="29"/>
  <c r="O16" i="28"/>
  <c r="H16" i="28"/>
  <c r="P16" i="28" s="1"/>
  <c r="O14" i="28"/>
  <c r="P14" i="28" s="1"/>
  <c r="H13" i="28"/>
  <c r="P13" i="28" s="1"/>
  <c r="O8" i="28"/>
  <c r="H8" i="28"/>
  <c r="O7" i="28"/>
  <c r="O11" i="28"/>
  <c r="P8" i="28"/>
  <c r="P9" i="28"/>
  <c r="P10" i="28"/>
  <c r="P11" i="28"/>
  <c r="O15" i="28"/>
  <c r="P15" i="28" s="1"/>
  <c r="K18" i="28"/>
  <c r="G18" i="28"/>
  <c r="H12" i="28"/>
  <c r="P12" i="28" s="1"/>
  <c r="D18" i="28"/>
  <c r="P7" i="28"/>
  <c r="O6" i="28"/>
  <c r="H6" i="28"/>
  <c r="D11" i="27"/>
  <c r="P18" i="29" l="1"/>
  <c r="O18" i="28"/>
  <c r="H18" i="28"/>
  <c r="P6" i="28"/>
  <c r="P18" i="28" s="1"/>
  <c r="M18" i="27"/>
  <c r="L18" i="27"/>
  <c r="J18" i="27"/>
  <c r="I18" i="27"/>
  <c r="F18" i="27"/>
  <c r="E18" i="27"/>
  <c r="C18" i="27"/>
  <c r="B18" i="27"/>
  <c r="N17" i="27"/>
  <c r="K17" i="27"/>
  <c r="G17" i="27"/>
  <c r="D17" i="27"/>
  <c r="H17" i="27" s="1"/>
  <c r="N16" i="27"/>
  <c r="K16" i="27"/>
  <c r="O16" i="27" s="1"/>
  <c r="G16" i="27"/>
  <c r="D16" i="27"/>
  <c r="H16" i="27" s="1"/>
  <c r="N15" i="27"/>
  <c r="K15" i="27"/>
  <c r="O15" i="27" s="1"/>
  <c r="G15" i="27"/>
  <c r="D15" i="27"/>
  <c r="N14" i="27"/>
  <c r="K14" i="27"/>
  <c r="O14" i="27" s="1"/>
  <c r="G14" i="27"/>
  <c r="D14" i="27"/>
  <c r="N13" i="27"/>
  <c r="K13" i="27"/>
  <c r="G13" i="27"/>
  <c r="D13" i="27"/>
  <c r="N12" i="27"/>
  <c r="K12" i="27"/>
  <c r="O12" i="27" s="1"/>
  <c r="G12" i="27"/>
  <c r="D12" i="27"/>
  <c r="N11" i="27"/>
  <c r="K11" i="27"/>
  <c r="G11" i="27"/>
  <c r="H11" i="27" s="1"/>
  <c r="N10" i="27"/>
  <c r="K10" i="27"/>
  <c r="G10" i="27"/>
  <c r="D10" i="27"/>
  <c r="N9" i="27"/>
  <c r="K9" i="27"/>
  <c r="G9" i="27"/>
  <c r="D9" i="27"/>
  <c r="N8" i="27"/>
  <c r="K8" i="27"/>
  <c r="O8" i="27" s="1"/>
  <c r="G8" i="27"/>
  <c r="D8" i="27"/>
  <c r="N7" i="27"/>
  <c r="K7" i="27"/>
  <c r="O7" i="27" s="1"/>
  <c r="G7" i="27"/>
  <c r="D7" i="27"/>
  <c r="N6" i="27"/>
  <c r="K6" i="27"/>
  <c r="G6" i="27"/>
  <c r="D6" i="27"/>
  <c r="P16" i="27" l="1"/>
  <c r="H15" i="27"/>
  <c r="P15" i="27" s="1"/>
  <c r="H14" i="27"/>
  <c r="P14" i="27" s="1"/>
  <c r="N18" i="27"/>
  <c r="O11" i="27"/>
  <c r="P11" i="27" s="1"/>
  <c r="O10" i="27"/>
  <c r="O9" i="27"/>
  <c r="H9" i="27"/>
  <c r="H8" i="27"/>
  <c r="H7" i="27"/>
  <c r="P7" i="27"/>
  <c r="O6" i="27"/>
  <c r="P8" i="27"/>
  <c r="O13" i="27"/>
  <c r="P9" i="27"/>
  <c r="O17" i="27"/>
  <c r="P17" i="27" s="1"/>
  <c r="H12" i="27"/>
  <c r="H13" i="27"/>
  <c r="P13" i="27" s="1"/>
  <c r="H6" i="27"/>
  <c r="P6" i="27" s="1"/>
  <c r="H10" i="27"/>
  <c r="P12" i="27"/>
  <c r="G18" i="27"/>
  <c r="K18" i="27"/>
  <c r="D18" i="27"/>
  <c r="M18" i="26"/>
  <c r="L18" i="26"/>
  <c r="J18" i="26"/>
  <c r="I18" i="26"/>
  <c r="F18" i="26"/>
  <c r="E18" i="26"/>
  <c r="C18" i="26"/>
  <c r="B18" i="26"/>
  <c r="N17" i="26"/>
  <c r="K17" i="26"/>
  <c r="O17" i="26"/>
  <c r="G17" i="26"/>
  <c r="D17" i="26"/>
  <c r="N16" i="26"/>
  <c r="K16" i="26"/>
  <c r="G16" i="26"/>
  <c r="D16" i="26"/>
  <c r="H16" i="26" s="1"/>
  <c r="N15" i="26"/>
  <c r="K15" i="26"/>
  <c r="G15" i="26"/>
  <c r="D15" i="26"/>
  <c r="H15" i="26"/>
  <c r="N14" i="26"/>
  <c r="O14" i="26" s="1"/>
  <c r="K14" i="26"/>
  <c r="G14" i="26"/>
  <c r="D14" i="26"/>
  <c r="H14" i="26" s="1"/>
  <c r="N13" i="26"/>
  <c r="K13" i="26"/>
  <c r="O13" i="26"/>
  <c r="G13" i="26"/>
  <c r="H13" i="26" s="1"/>
  <c r="P13" i="26" s="1"/>
  <c r="D13" i="26"/>
  <c r="N12" i="26"/>
  <c r="K12" i="26"/>
  <c r="G12" i="26"/>
  <c r="D12" i="26"/>
  <c r="N11" i="26"/>
  <c r="K11" i="26"/>
  <c r="O11" i="26" s="1"/>
  <c r="G11" i="26"/>
  <c r="D11" i="26"/>
  <c r="H11" i="26" s="1"/>
  <c r="N10" i="26"/>
  <c r="K10" i="26"/>
  <c r="G10" i="26"/>
  <c r="D10" i="26"/>
  <c r="H10" i="26"/>
  <c r="N9" i="26"/>
  <c r="O9" i="26" s="1"/>
  <c r="K9" i="26"/>
  <c r="G9" i="26"/>
  <c r="D9" i="26"/>
  <c r="H9" i="26" s="1"/>
  <c r="N8" i="26"/>
  <c r="K8" i="26"/>
  <c r="G8" i="26"/>
  <c r="D8" i="26"/>
  <c r="N7" i="26"/>
  <c r="K7" i="26"/>
  <c r="G7" i="26"/>
  <c r="D7" i="26"/>
  <c r="N6" i="26"/>
  <c r="K6" i="26"/>
  <c r="O6" i="26" s="1"/>
  <c r="G6" i="26"/>
  <c r="D6" i="26"/>
  <c r="D6" i="25"/>
  <c r="G6" i="25"/>
  <c r="H6" i="25"/>
  <c r="K6" i="25"/>
  <c r="N6" i="25"/>
  <c r="O6" i="25"/>
  <c r="D7" i="25"/>
  <c r="H7" i="25"/>
  <c r="P7" i="25"/>
  <c r="G7" i="25"/>
  <c r="K7" i="25"/>
  <c r="O7" i="25"/>
  <c r="N7" i="25"/>
  <c r="D8" i="25"/>
  <c r="H8" i="25"/>
  <c r="G8" i="25"/>
  <c r="K8" i="25"/>
  <c r="N8" i="25"/>
  <c r="O8" i="25"/>
  <c r="D9" i="25"/>
  <c r="H9" i="25"/>
  <c r="P9" i="25"/>
  <c r="G9" i="25"/>
  <c r="K9" i="25"/>
  <c r="N9" i="25"/>
  <c r="O9" i="25"/>
  <c r="D10" i="25"/>
  <c r="G10" i="25"/>
  <c r="H10" i="25"/>
  <c r="K10" i="25"/>
  <c r="N10" i="25"/>
  <c r="O10" i="25"/>
  <c r="D11" i="25"/>
  <c r="G11" i="25"/>
  <c r="H11" i="25"/>
  <c r="P11" i="25"/>
  <c r="K11" i="25"/>
  <c r="O11" i="25"/>
  <c r="N11" i="25"/>
  <c r="D12" i="25"/>
  <c r="H12" i="25"/>
  <c r="G12" i="25"/>
  <c r="K12" i="25"/>
  <c r="N12" i="25"/>
  <c r="O12" i="25"/>
  <c r="D13" i="25"/>
  <c r="H13" i="25"/>
  <c r="P13" i="25"/>
  <c r="G13" i="25"/>
  <c r="K13" i="25"/>
  <c r="N13" i="25"/>
  <c r="O13" i="25"/>
  <c r="D14" i="25"/>
  <c r="G14" i="25"/>
  <c r="H14" i="25"/>
  <c r="P14" i="25"/>
  <c r="K14" i="25"/>
  <c r="N14" i="25"/>
  <c r="O14" i="25"/>
  <c r="D15" i="25"/>
  <c r="H15" i="25"/>
  <c r="P15" i="25"/>
  <c r="G15" i="25"/>
  <c r="K15" i="25"/>
  <c r="O15" i="25"/>
  <c r="N15" i="25"/>
  <c r="D16" i="25"/>
  <c r="H16" i="25"/>
  <c r="G16" i="25"/>
  <c r="K16" i="25"/>
  <c r="N16" i="25"/>
  <c r="O16" i="25"/>
  <c r="D17" i="25"/>
  <c r="G17" i="25"/>
  <c r="K17" i="25"/>
  <c r="O17" i="25"/>
  <c r="N17" i="25"/>
  <c r="N18" i="25"/>
  <c r="M18" i="25"/>
  <c r="L18" i="25"/>
  <c r="J18" i="25"/>
  <c r="I18" i="25"/>
  <c r="F18" i="25"/>
  <c r="E18" i="25"/>
  <c r="C18" i="25"/>
  <c r="B18" i="25"/>
  <c r="D6" i="24"/>
  <c r="H6" i="24"/>
  <c r="G6" i="24"/>
  <c r="K6" i="24"/>
  <c r="O6" i="24"/>
  <c r="N6" i="24"/>
  <c r="D7" i="24"/>
  <c r="H7" i="24"/>
  <c r="G7" i="24"/>
  <c r="K7" i="24"/>
  <c r="N7" i="24"/>
  <c r="O7" i="24"/>
  <c r="D8" i="24"/>
  <c r="G8" i="24"/>
  <c r="G18" i="24"/>
  <c r="K8" i="24"/>
  <c r="N8" i="24"/>
  <c r="O8" i="24"/>
  <c r="D9" i="24"/>
  <c r="G9" i="24"/>
  <c r="H9" i="24"/>
  <c r="K9" i="24"/>
  <c r="O9" i="24"/>
  <c r="P9" i="24"/>
  <c r="N9" i="24"/>
  <c r="D10" i="24"/>
  <c r="H10" i="24"/>
  <c r="P10" i="24"/>
  <c r="G10" i="24"/>
  <c r="K10" i="24"/>
  <c r="O10" i="24"/>
  <c r="N10" i="24"/>
  <c r="D11" i="24"/>
  <c r="H11" i="24"/>
  <c r="G11" i="24"/>
  <c r="K11" i="24"/>
  <c r="N11" i="24"/>
  <c r="O11" i="24"/>
  <c r="D12" i="24"/>
  <c r="G12" i="24"/>
  <c r="H12" i="24"/>
  <c r="P12" i="24"/>
  <c r="K12" i="24"/>
  <c r="N12" i="24"/>
  <c r="O12" i="24"/>
  <c r="D13" i="24"/>
  <c r="G13" i="24"/>
  <c r="H13" i="24"/>
  <c r="K13" i="24"/>
  <c r="O13" i="24"/>
  <c r="P13" i="24"/>
  <c r="N13" i="24"/>
  <c r="D14" i="24"/>
  <c r="H14" i="24"/>
  <c r="G14" i="24"/>
  <c r="K14" i="24"/>
  <c r="O14" i="24"/>
  <c r="N14" i="24"/>
  <c r="D15" i="24"/>
  <c r="H15" i="24"/>
  <c r="G15" i="24"/>
  <c r="K15" i="24"/>
  <c r="N15" i="24"/>
  <c r="O15" i="24"/>
  <c r="D16" i="24"/>
  <c r="H16" i="24"/>
  <c r="P16" i="24"/>
  <c r="G16" i="24"/>
  <c r="K16" i="24"/>
  <c r="N16" i="24"/>
  <c r="O16" i="24"/>
  <c r="D17" i="24"/>
  <c r="G17" i="24"/>
  <c r="H17" i="24"/>
  <c r="P17" i="24"/>
  <c r="K17" i="24"/>
  <c r="N17" i="24"/>
  <c r="O17" i="24"/>
  <c r="B18" i="24"/>
  <c r="C18" i="24"/>
  <c r="E18" i="24"/>
  <c r="F18" i="24"/>
  <c r="I18" i="24"/>
  <c r="J18" i="24"/>
  <c r="L18" i="24"/>
  <c r="M18" i="24"/>
  <c r="G18" i="25"/>
  <c r="H17" i="25"/>
  <c r="P17" i="25"/>
  <c r="P10" i="25"/>
  <c r="O18" i="25"/>
  <c r="P15" i="24"/>
  <c r="P14" i="24"/>
  <c r="P7" i="24"/>
  <c r="P6" i="24"/>
  <c r="H18" i="24"/>
  <c r="P12" i="25"/>
  <c r="P11" i="24"/>
  <c r="O18" i="24"/>
  <c r="P16" i="25"/>
  <c r="P8" i="25"/>
  <c r="P6" i="25"/>
  <c r="N18" i="24"/>
  <c r="H8" i="24"/>
  <c r="P8" i="24"/>
  <c r="D18" i="24"/>
  <c r="K18" i="25"/>
  <c r="K18" i="24"/>
  <c r="D18" i="25"/>
  <c r="H18" i="25"/>
  <c r="P18" i="25"/>
  <c r="P18" i="24"/>
  <c r="H6" i="26"/>
  <c r="P6" i="26" s="1"/>
  <c r="P10" i="27" l="1"/>
  <c r="P18" i="27" s="1"/>
  <c r="H18" i="27"/>
  <c r="O18" i="27"/>
  <c r="H17" i="26"/>
  <c r="O15" i="26"/>
  <c r="P17" i="26"/>
  <c r="O16" i="26"/>
  <c r="P16" i="26" s="1"/>
  <c r="P15" i="26"/>
  <c r="P14" i="26"/>
  <c r="O12" i="26"/>
  <c r="H12" i="26"/>
  <c r="P12" i="26" s="1"/>
  <c r="P11" i="26"/>
  <c r="G18" i="26"/>
  <c r="N18" i="26"/>
  <c r="O10" i="26"/>
  <c r="P10" i="26" s="1"/>
  <c r="P9" i="26"/>
  <c r="O8" i="26"/>
  <c r="H8" i="26"/>
  <c r="P8" i="26" s="1"/>
  <c r="O7" i="26"/>
  <c r="K18" i="26"/>
  <c r="H7" i="26"/>
  <c r="D18" i="26"/>
  <c r="H18" i="26" l="1"/>
  <c r="O18" i="26"/>
  <c r="P7" i="26"/>
  <c r="P18" i="26" s="1"/>
</calcChain>
</file>

<file path=xl/sharedStrings.xml><?xml version="1.0" encoding="utf-8"?>
<sst xmlns="http://schemas.openxmlformats.org/spreadsheetml/2006/main" count="481" uniqueCount="174">
  <si>
    <t>計</t>
    <rPh sb="0" eb="1">
      <t>ケイ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</si>
  <si>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</si>
  <si>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</si>
  <si>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増減</t>
    <rPh sb="0" eb="2">
      <t>ゾウゲン</t>
    </rPh>
    <phoneticPr fontId="2"/>
  </si>
  <si>
    <t>総増減</t>
    <rPh sb="0" eb="1">
      <t>ソウ</t>
    </rPh>
    <rPh sb="1" eb="3">
      <t>ゾウゲン</t>
    </rPh>
    <phoneticPr fontId="2"/>
  </si>
  <si>
    <t>区分</t>
    <rPh sb="0" eb="2">
      <t>クブン</t>
    </rPh>
    <phoneticPr fontId="2"/>
  </si>
  <si>
    <t>月</t>
    <rPh sb="0" eb="1">
      <t>ツキ</t>
    </rPh>
    <phoneticPr fontId="2"/>
  </si>
  <si>
    <t>H25年度
合計</t>
    <rPh sb="3" eb="5">
      <t>ネンド</t>
    </rPh>
    <rPh sb="6" eb="8">
      <t>ゴウケイ</t>
    </rPh>
    <phoneticPr fontId="2"/>
  </si>
  <si>
    <t>H25年4月</t>
    <rPh sb="3" eb="4">
      <t>ネン</t>
    </rPh>
    <phoneticPr fontId="2"/>
  </si>
  <si>
    <t>青森地区</t>
    <rPh sb="0" eb="2">
      <t>アオモリ</t>
    </rPh>
    <rPh sb="2" eb="4">
      <t>チク</t>
    </rPh>
    <phoneticPr fontId="2"/>
  </si>
  <si>
    <t>浪岡地区</t>
    <rPh sb="0" eb="2">
      <t>ナミオカ</t>
    </rPh>
    <rPh sb="2" eb="4">
      <t>チク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</si>
  <si>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</si>
  <si>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</si>
  <si>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転入等</t>
    <rPh sb="0" eb="2">
      <t>テンニュウ</t>
    </rPh>
    <rPh sb="2" eb="3">
      <t>ナド</t>
    </rPh>
    <phoneticPr fontId="2"/>
  </si>
  <si>
    <t>転出等</t>
    <rPh sb="0" eb="2">
      <t>テンシュツ</t>
    </rPh>
    <rPh sb="2" eb="3">
      <t>トウ</t>
    </rPh>
    <phoneticPr fontId="2"/>
  </si>
  <si>
    <t>H25年5月</t>
    <rPh sb="3" eb="4">
      <t>ネン</t>
    </rPh>
    <phoneticPr fontId="2"/>
  </si>
  <si>
    <t>H25年6月</t>
    <rPh sb="3" eb="4">
      <t>ネン</t>
    </rPh>
    <phoneticPr fontId="2"/>
  </si>
  <si>
    <t>H25年7月</t>
    <rPh sb="3" eb="4">
      <t>ネン</t>
    </rPh>
    <phoneticPr fontId="2"/>
  </si>
  <si>
    <t>H25年8月</t>
    <rPh sb="3" eb="4">
      <t>ネン</t>
    </rPh>
    <phoneticPr fontId="2"/>
  </si>
  <si>
    <t>H25年9月</t>
    <rPh sb="3" eb="4">
      <t>ネン</t>
    </rPh>
    <phoneticPr fontId="2"/>
  </si>
  <si>
    <t>H25年10月</t>
    <rPh sb="3" eb="4">
      <t>ネン</t>
    </rPh>
    <phoneticPr fontId="2"/>
  </si>
  <si>
    <t>H25年11月</t>
    <rPh sb="3" eb="4">
      <t>ネン</t>
    </rPh>
    <phoneticPr fontId="2"/>
  </si>
  <si>
    <t>H25年12月</t>
    <rPh sb="3" eb="4">
      <t>ネン</t>
    </rPh>
    <phoneticPr fontId="2"/>
  </si>
  <si>
    <t>H26年1月</t>
    <rPh sb="3" eb="4">
      <t>ネン</t>
    </rPh>
    <rPh sb="5" eb="6">
      <t>ガツ</t>
    </rPh>
    <phoneticPr fontId="2"/>
  </si>
  <si>
    <t>H26年2月</t>
    <rPh sb="3" eb="4">
      <t>ネン</t>
    </rPh>
    <rPh sb="5" eb="6">
      <t>ガツ</t>
    </rPh>
    <phoneticPr fontId="2"/>
  </si>
  <si>
    <t>H26年3月</t>
    <rPh sb="3" eb="4">
      <t>ネン</t>
    </rPh>
    <rPh sb="5" eb="6">
      <t>ガツ</t>
    </rPh>
    <phoneticPr fontId="2"/>
  </si>
  <si>
    <t>住民基本台帳人口移動状況（外国人を含む）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8" eb="10">
      <t>イドウ</t>
    </rPh>
    <rPh sb="10" eb="12">
      <t>ジョウキョウ</t>
    </rPh>
    <rPh sb="13" eb="15">
      <t>ガイコク</t>
    </rPh>
    <rPh sb="15" eb="16">
      <t>ジン</t>
    </rPh>
    <rPh sb="17" eb="18">
      <t>フク</t>
    </rPh>
    <phoneticPr fontId="2"/>
  </si>
  <si>
    <t>【単位：人】</t>
    <rPh sb="1" eb="3">
      <t>タンイ</t>
    </rPh>
    <rPh sb="4" eb="5">
      <t>ニン</t>
    </rPh>
    <phoneticPr fontId="2"/>
  </si>
  <si>
    <t>※毎月1日～末日までに届出等により、住民基本台帳に記載または住民基本台帳から消除された人数です。</t>
    <rPh sb="1" eb="3">
      <t>マイツキ</t>
    </rPh>
    <rPh sb="4" eb="5">
      <t>ニチ</t>
    </rPh>
    <rPh sb="6" eb="8">
      <t>マツジツ</t>
    </rPh>
    <rPh sb="11" eb="14">
      <t>トドケデトウ</t>
    </rPh>
    <rPh sb="18" eb="20">
      <t>ジュウミン</t>
    </rPh>
    <rPh sb="20" eb="22">
      <t>キホン</t>
    </rPh>
    <rPh sb="22" eb="24">
      <t>ダイチョウ</t>
    </rPh>
    <rPh sb="25" eb="27">
      <t>キサイ</t>
    </rPh>
    <rPh sb="30" eb="32">
      <t>ジュウミン</t>
    </rPh>
    <rPh sb="32" eb="34">
      <t>キホン</t>
    </rPh>
    <rPh sb="34" eb="36">
      <t>ダイチョウ</t>
    </rPh>
    <rPh sb="38" eb="40">
      <t>ショウジョ</t>
    </rPh>
    <rPh sb="43" eb="44">
      <t>ニン</t>
    </rPh>
    <rPh sb="44" eb="45">
      <t>スウ</t>
    </rPh>
    <phoneticPr fontId="2"/>
  </si>
  <si>
    <t>※青森地区・浪岡地区間の転居は、含んでいません。</t>
    <rPh sb="1" eb="3">
      <t>アオモリ</t>
    </rPh>
    <rPh sb="3" eb="5">
      <t>チク</t>
    </rPh>
    <rPh sb="6" eb="8">
      <t>ナミオカ</t>
    </rPh>
    <rPh sb="8" eb="10">
      <t>チク</t>
    </rPh>
    <rPh sb="10" eb="11">
      <t>カン</t>
    </rPh>
    <rPh sb="12" eb="14">
      <t>テンキョ</t>
    </rPh>
    <rPh sb="16" eb="17">
      <t>フク</t>
    </rPh>
    <phoneticPr fontId="2"/>
  </si>
  <si>
    <t>H26年4月</t>
    <rPh sb="3" eb="4">
      <t>ネン</t>
    </rPh>
    <phoneticPr fontId="2"/>
  </si>
  <si>
    <t>H26年5月</t>
    <rPh sb="3" eb="4">
      <t>ネン</t>
    </rPh>
    <phoneticPr fontId="2"/>
  </si>
  <si>
    <t>H26年6月</t>
    <rPh sb="3" eb="4">
      <t>ネン</t>
    </rPh>
    <phoneticPr fontId="2"/>
  </si>
  <si>
    <t>H26年7月</t>
    <rPh sb="3" eb="4">
      <t>ネン</t>
    </rPh>
    <phoneticPr fontId="2"/>
  </si>
  <si>
    <t>H26年8月</t>
    <rPh sb="3" eb="4">
      <t>ネン</t>
    </rPh>
    <phoneticPr fontId="2"/>
  </si>
  <si>
    <t>H26年9月</t>
    <rPh sb="3" eb="4">
      <t>ネン</t>
    </rPh>
    <phoneticPr fontId="2"/>
  </si>
  <si>
    <t>H26年10月</t>
    <rPh sb="3" eb="4">
      <t>ネン</t>
    </rPh>
    <phoneticPr fontId="2"/>
  </si>
  <si>
    <t>H26年11月</t>
    <rPh sb="3" eb="4">
      <t>ネン</t>
    </rPh>
    <phoneticPr fontId="2"/>
  </si>
  <si>
    <t>H26年12月</t>
    <rPh sb="3" eb="4">
      <t>ネン</t>
    </rPh>
    <phoneticPr fontId="2"/>
  </si>
  <si>
    <t>H26年度
合計</t>
    <rPh sb="3" eb="5">
      <t>ネンド</t>
    </rPh>
    <rPh sb="6" eb="8">
      <t>ゴウケイ</t>
    </rPh>
    <phoneticPr fontId="2"/>
  </si>
  <si>
    <t>H27年1月</t>
    <rPh sb="3" eb="4">
      <t>ネン</t>
    </rPh>
    <phoneticPr fontId="2"/>
  </si>
  <si>
    <t>H27年2月</t>
    <rPh sb="3" eb="4">
      <t>ネン</t>
    </rPh>
    <phoneticPr fontId="2"/>
  </si>
  <si>
    <t>H27年3月</t>
    <rPh sb="3" eb="4">
      <t>ネン</t>
    </rPh>
    <phoneticPr fontId="2"/>
  </si>
  <si>
    <t>H27年4月</t>
    <rPh sb="3" eb="4">
      <t>ネン</t>
    </rPh>
    <phoneticPr fontId="2"/>
  </si>
  <si>
    <t>H27年5月</t>
    <rPh sb="3" eb="4">
      <t>ネン</t>
    </rPh>
    <phoneticPr fontId="2"/>
  </si>
  <si>
    <t>H27年6月</t>
    <rPh sb="3" eb="4">
      <t>ネン</t>
    </rPh>
    <phoneticPr fontId="2"/>
  </si>
  <si>
    <t>H27年7月</t>
    <rPh sb="3" eb="4">
      <t>ネン</t>
    </rPh>
    <phoneticPr fontId="2"/>
  </si>
  <si>
    <t>H27年8月</t>
    <rPh sb="3" eb="4">
      <t>ネン</t>
    </rPh>
    <phoneticPr fontId="2"/>
  </si>
  <si>
    <t>H27年9月</t>
    <rPh sb="3" eb="4">
      <t>ネン</t>
    </rPh>
    <phoneticPr fontId="2"/>
  </si>
  <si>
    <t>H27年10月</t>
    <rPh sb="3" eb="4">
      <t>ネン</t>
    </rPh>
    <phoneticPr fontId="2"/>
  </si>
  <si>
    <t>H27年11月</t>
    <rPh sb="3" eb="4">
      <t>ネン</t>
    </rPh>
    <phoneticPr fontId="2"/>
  </si>
  <si>
    <t>H27年12月</t>
    <rPh sb="3" eb="4">
      <t>ネン</t>
    </rPh>
    <phoneticPr fontId="2"/>
  </si>
  <si>
    <t>H28年1月</t>
    <rPh sb="3" eb="4">
      <t>ネン</t>
    </rPh>
    <phoneticPr fontId="2"/>
  </si>
  <si>
    <t>H28年2月</t>
    <rPh sb="3" eb="4">
      <t>ネン</t>
    </rPh>
    <phoneticPr fontId="2"/>
  </si>
  <si>
    <t>H28年3月</t>
    <rPh sb="3" eb="4">
      <t>ネン</t>
    </rPh>
    <phoneticPr fontId="2"/>
  </si>
  <si>
    <t>H27年度
合計</t>
    <rPh sb="3" eb="5">
      <t>ネンド</t>
    </rPh>
    <rPh sb="6" eb="8">
      <t>ゴウケイ</t>
    </rPh>
    <phoneticPr fontId="2"/>
  </si>
  <si>
    <t>H28年4月</t>
    <rPh sb="3" eb="4">
      <t>ネン</t>
    </rPh>
    <phoneticPr fontId="2"/>
  </si>
  <si>
    <t>H28年5月</t>
    <rPh sb="3" eb="4">
      <t>ネン</t>
    </rPh>
    <phoneticPr fontId="2"/>
  </si>
  <si>
    <t>H28年6月</t>
    <rPh sb="3" eb="4">
      <t>ネン</t>
    </rPh>
    <phoneticPr fontId="2"/>
  </si>
  <si>
    <t>H28年7月</t>
    <rPh sb="3" eb="4">
      <t>ネン</t>
    </rPh>
    <phoneticPr fontId="2"/>
  </si>
  <si>
    <t>H28年8月</t>
    <rPh sb="3" eb="4">
      <t>ネン</t>
    </rPh>
    <phoneticPr fontId="2"/>
  </si>
  <si>
    <t>H28年9月</t>
    <rPh sb="3" eb="4">
      <t>ネン</t>
    </rPh>
    <phoneticPr fontId="2"/>
  </si>
  <si>
    <t>H28年10月</t>
    <rPh sb="3" eb="4">
      <t>ネン</t>
    </rPh>
    <phoneticPr fontId="2"/>
  </si>
  <si>
    <t>H28年11月</t>
    <rPh sb="3" eb="4">
      <t>ネン</t>
    </rPh>
    <phoneticPr fontId="2"/>
  </si>
  <si>
    <t>H28年12月</t>
    <rPh sb="3" eb="4">
      <t>ネン</t>
    </rPh>
    <phoneticPr fontId="2"/>
  </si>
  <si>
    <t>H29年1月</t>
    <rPh sb="3" eb="4">
      <t>ネン</t>
    </rPh>
    <phoneticPr fontId="2"/>
  </si>
  <si>
    <t>H29年2月</t>
    <rPh sb="3" eb="4">
      <t>ネン</t>
    </rPh>
    <phoneticPr fontId="2"/>
  </si>
  <si>
    <t>H29年3月</t>
    <rPh sb="3" eb="4">
      <t>ネン</t>
    </rPh>
    <phoneticPr fontId="2"/>
  </si>
  <si>
    <t>H29年度
合計</t>
    <rPh sb="3" eb="5">
      <t>ネンド</t>
    </rPh>
    <rPh sb="6" eb="8">
      <t>ゴウケイ</t>
    </rPh>
    <phoneticPr fontId="2"/>
  </si>
  <si>
    <t>H28年度
合計</t>
    <rPh sb="3" eb="5">
      <t>ネンド</t>
    </rPh>
    <rPh sb="6" eb="8">
      <t>ゴウケイ</t>
    </rPh>
    <phoneticPr fontId="2"/>
  </si>
  <si>
    <t>H29年4月</t>
    <rPh sb="3" eb="4">
      <t>ネン</t>
    </rPh>
    <phoneticPr fontId="2"/>
  </si>
  <si>
    <t>H29年5月</t>
    <rPh sb="3" eb="4">
      <t>ネン</t>
    </rPh>
    <phoneticPr fontId="2"/>
  </si>
  <si>
    <t>H289年6月</t>
    <rPh sb="4" eb="5">
      <t>ネン</t>
    </rPh>
    <phoneticPr fontId="2"/>
  </si>
  <si>
    <t>H29年7月</t>
    <rPh sb="3" eb="4">
      <t>ネン</t>
    </rPh>
    <phoneticPr fontId="2"/>
  </si>
  <si>
    <t>H29年8月</t>
    <rPh sb="3" eb="4">
      <t>ネン</t>
    </rPh>
    <phoneticPr fontId="2"/>
  </si>
  <si>
    <t>H29年9月</t>
    <rPh sb="3" eb="4">
      <t>ネン</t>
    </rPh>
    <phoneticPr fontId="2"/>
  </si>
  <si>
    <t>H29年10月</t>
    <rPh sb="3" eb="4">
      <t>ネン</t>
    </rPh>
    <phoneticPr fontId="2"/>
  </si>
  <si>
    <t>H29年11月</t>
    <rPh sb="3" eb="4">
      <t>ネン</t>
    </rPh>
    <phoneticPr fontId="2"/>
  </si>
  <si>
    <t>H29年12月</t>
    <rPh sb="3" eb="4">
      <t>ネン</t>
    </rPh>
    <phoneticPr fontId="2"/>
  </si>
  <si>
    <t>H30年1月</t>
    <rPh sb="3" eb="4">
      <t>ネン</t>
    </rPh>
    <phoneticPr fontId="2"/>
  </si>
  <si>
    <t>H30年2月</t>
    <rPh sb="3" eb="4">
      <t>ネン</t>
    </rPh>
    <phoneticPr fontId="2"/>
  </si>
  <si>
    <t>H30年3月</t>
    <rPh sb="3" eb="4">
      <t>ネン</t>
    </rPh>
    <phoneticPr fontId="2"/>
  </si>
  <si>
    <t>H30年4月</t>
    <rPh sb="3" eb="4">
      <t>ネン</t>
    </rPh>
    <phoneticPr fontId="2"/>
  </si>
  <si>
    <t>H30年5月</t>
    <rPh sb="3" eb="4">
      <t>ネン</t>
    </rPh>
    <phoneticPr fontId="2"/>
  </si>
  <si>
    <t>H30年6月</t>
    <rPh sb="3" eb="4">
      <t>ネン</t>
    </rPh>
    <phoneticPr fontId="2"/>
  </si>
  <si>
    <t>H30年7月</t>
    <rPh sb="3" eb="4">
      <t>ネン</t>
    </rPh>
    <phoneticPr fontId="2"/>
  </si>
  <si>
    <t>H30年8月</t>
    <rPh sb="3" eb="4">
      <t>ネン</t>
    </rPh>
    <phoneticPr fontId="2"/>
  </si>
  <si>
    <t>H30年9月</t>
    <rPh sb="3" eb="4">
      <t>ネン</t>
    </rPh>
    <phoneticPr fontId="2"/>
  </si>
  <si>
    <t>H30年10月</t>
    <rPh sb="3" eb="4">
      <t>ネン</t>
    </rPh>
    <phoneticPr fontId="2"/>
  </si>
  <si>
    <t>H30年11月</t>
    <rPh sb="3" eb="4">
      <t>ネン</t>
    </rPh>
    <phoneticPr fontId="2"/>
  </si>
  <si>
    <t>H30年12月</t>
    <rPh sb="3" eb="4">
      <t>ネン</t>
    </rPh>
    <phoneticPr fontId="2"/>
  </si>
  <si>
    <t>H31年1月</t>
    <rPh sb="3" eb="4">
      <t>ネン</t>
    </rPh>
    <phoneticPr fontId="2"/>
  </si>
  <si>
    <t>H31年2月</t>
    <rPh sb="3" eb="4">
      <t>ネン</t>
    </rPh>
    <phoneticPr fontId="2"/>
  </si>
  <si>
    <t>H31年3月</t>
    <rPh sb="3" eb="4">
      <t>ネン</t>
    </rPh>
    <phoneticPr fontId="2"/>
  </si>
  <si>
    <t>H30年度
合計</t>
    <rPh sb="3" eb="5">
      <t>ネンド</t>
    </rPh>
    <rPh sb="6" eb="8">
      <t>ゴウケイ</t>
    </rPh>
    <phoneticPr fontId="2"/>
  </si>
  <si>
    <t>H31年4月</t>
    <rPh sb="3" eb="4">
      <t>ネン</t>
    </rPh>
    <phoneticPr fontId="2"/>
  </si>
  <si>
    <t>R2年1月</t>
    <rPh sb="2" eb="3">
      <t>ネン</t>
    </rPh>
    <phoneticPr fontId="2"/>
  </si>
  <si>
    <t>R2年2月</t>
    <rPh sb="2" eb="3">
      <t>ネン</t>
    </rPh>
    <phoneticPr fontId="2"/>
  </si>
  <si>
    <t>R2年3月</t>
    <rPh sb="2" eb="3">
      <t>ネン</t>
    </rPh>
    <phoneticPr fontId="2"/>
  </si>
  <si>
    <t>H31年度
合計</t>
    <rPh sb="3" eb="5">
      <t>ネンド</t>
    </rPh>
    <rPh sb="6" eb="8">
      <t>ゴウケイ</t>
    </rPh>
    <phoneticPr fontId="2"/>
  </si>
  <si>
    <t>R1年5月</t>
    <rPh sb="2" eb="3">
      <t>ネン</t>
    </rPh>
    <phoneticPr fontId="2"/>
  </si>
  <si>
    <t>R1年6月</t>
    <rPh sb="2" eb="3">
      <t>ネン</t>
    </rPh>
    <phoneticPr fontId="2"/>
  </si>
  <si>
    <t>R1年7月</t>
    <rPh sb="2" eb="3">
      <t>ネン</t>
    </rPh>
    <phoneticPr fontId="2"/>
  </si>
  <si>
    <t>R1年8月</t>
    <rPh sb="2" eb="3">
      <t>ネン</t>
    </rPh>
    <phoneticPr fontId="2"/>
  </si>
  <si>
    <t>R1年9月</t>
    <rPh sb="2" eb="3">
      <t>ネン</t>
    </rPh>
    <phoneticPr fontId="2"/>
  </si>
  <si>
    <t>R1年10月</t>
    <rPh sb="2" eb="3">
      <t>ネン</t>
    </rPh>
    <phoneticPr fontId="2"/>
  </si>
  <si>
    <t>R1年11月</t>
    <rPh sb="2" eb="3">
      <t>ネン</t>
    </rPh>
    <phoneticPr fontId="2"/>
  </si>
  <si>
    <t>R1年12月</t>
    <rPh sb="2" eb="3">
      <t>ネン</t>
    </rPh>
    <phoneticPr fontId="2"/>
  </si>
  <si>
    <t>R2年4月</t>
    <rPh sb="2" eb="3">
      <t>ネン</t>
    </rPh>
    <phoneticPr fontId="2"/>
  </si>
  <si>
    <t>R2年5月</t>
    <rPh sb="2" eb="3">
      <t>ネン</t>
    </rPh>
    <phoneticPr fontId="2"/>
  </si>
  <si>
    <t>R2年6月</t>
    <rPh sb="2" eb="3">
      <t>ネン</t>
    </rPh>
    <phoneticPr fontId="2"/>
  </si>
  <si>
    <t>R2年7月</t>
    <rPh sb="2" eb="3">
      <t>ネン</t>
    </rPh>
    <phoneticPr fontId="2"/>
  </si>
  <si>
    <t>R2年8月</t>
    <rPh sb="2" eb="3">
      <t>ネン</t>
    </rPh>
    <phoneticPr fontId="2"/>
  </si>
  <si>
    <t>R2年9月</t>
    <rPh sb="2" eb="3">
      <t>ネン</t>
    </rPh>
    <phoneticPr fontId="2"/>
  </si>
  <si>
    <t>R2年10月</t>
    <rPh sb="2" eb="3">
      <t>ネン</t>
    </rPh>
    <phoneticPr fontId="2"/>
  </si>
  <si>
    <t>R2年11月</t>
    <rPh sb="2" eb="3">
      <t>ネン</t>
    </rPh>
    <phoneticPr fontId="2"/>
  </si>
  <si>
    <t>R2年12月</t>
    <rPh sb="2" eb="3">
      <t>ネン</t>
    </rPh>
    <phoneticPr fontId="2"/>
  </si>
  <si>
    <t>R3年1月</t>
    <rPh sb="2" eb="3">
      <t>ネン</t>
    </rPh>
    <phoneticPr fontId="2"/>
  </si>
  <si>
    <t>R3年2月</t>
    <rPh sb="2" eb="3">
      <t>ネン</t>
    </rPh>
    <phoneticPr fontId="2"/>
  </si>
  <si>
    <t>R3年3月</t>
    <rPh sb="2" eb="3">
      <t>ネン</t>
    </rPh>
    <phoneticPr fontId="2"/>
  </si>
  <si>
    <t>R2年度
合計</t>
    <rPh sb="2" eb="4">
      <t>ネンド</t>
    </rPh>
    <rPh sb="5" eb="7">
      <t>ゴウケイ</t>
    </rPh>
    <phoneticPr fontId="2"/>
  </si>
  <si>
    <t>R3年4月</t>
    <rPh sb="2" eb="3">
      <t>ネン</t>
    </rPh>
    <phoneticPr fontId="2"/>
  </si>
  <si>
    <t>R3年5月</t>
    <rPh sb="2" eb="3">
      <t>ネン</t>
    </rPh>
    <phoneticPr fontId="2"/>
  </si>
  <si>
    <t>R3年6月</t>
    <rPh sb="2" eb="3">
      <t>ネン</t>
    </rPh>
    <phoneticPr fontId="2"/>
  </si>
  <si>
    <t>R3年7月</t>
    <rPh sb="2" eb="3">
      <t>ネン</t>
    </rPh>
    <phoneticPr fontId="2"/>
  </si>
  <si>
    <t>R3年8月</t>
    <rPh sb="2" eb="3">
      <t>ネン</t>
    </rPh>
    <phoneticPr fontId="2"/>
  </si>
  <si>
    <t>R3年9月</t>
    <rPh sb="2" eb="3">
      <t>ネン</t>
    </rPh>
    <phoneticPr fontId="2"/>
  </si>
  <si>
    <t>r</t>
    <phoneticPr fontId="2"/>
  </si>
  <si>
    <t>R3年10月</t>
    <rPh sb="2" eb="3">
      <t>ネン</t>
    </rPh>
    <phoneticPr fontId="2"/>
  </si>
  <si>
    <t>R3年11月</t>
    <rPh sb="2" eb="3">
      <t>ネン</t>
    </rPh>
    <phoneticPr fontId="2"/>
  </si>
  <si>
    <t>R3年12月</t>
    <rPh sb="2" eb="3">
      <t>ネン</t>
    </rPh>
    <phoneticPr fontId="2"/>
  </si>
  <si>
    <t>R4年1月</t>
    <rPh sb="2" eb="3">
      <t>ネン</t>
    </rPh>
    <phoneticPr fontId="2"/>
  </si>
  <si>
    <t>R4年2月</t>
    <rPh sb="2" eb="3">
      <t>ネン</t>
    </rPh>
    <phoneticPr fontId="2"/>
  </si>
  <si>
    <t>R4年3月</t>
    <rPh sb="2" eb="3">
      <t>ネン</t>
    </rPh>
    <phoneticPr fontId="2"/>
  </si>
  <si>
    <t>R3年度
合計</t>
    <rPh sb="2" eb="4">
      <t>ネンド</t>
    </rPh>
    <rPh sb="5" eb="7">
      <t>ゴウケイ</t>
    </rPh>
    <phoneticPr fontId="2"/>
  </si>
  <si>
    <t>R4年4月</t>
    <rPh sb="2" eb="3">
      <t>ネン</t>
    </rPh>
    <phoneticPr fontId="2"/>
  </si>
  <si>
    <t>R4年5月</t>
    <rPh sb="2" eb="3">
      <t>ネン</t>
    </rPh>
    <phoneticPr fontId="2"/>
  </si>
  <si>
    <t>R4年6月</t>
    <rPh sb="2" eb="3">
      <t>ネン</t>
    </rPh>
    <phoneticPr fontId="2"/>
  </si>
  <si>
    <t>R4年7月</t>
    <rPh sb="2" eb="3">
      <t>ネン</t>
    </rPh>
    <phoneticPr fontId="2"/>
  </si>
  <si>
    <t>R4年8月</t>
    <rPh sb="2" eb="3">
      <t>ネン</t>
    </rPh>
    <phoneticPr fontId="2"/>
  </si>
  <si>
    <t>R4年9月</t>
    <rPh sb="2" eb="3">
      <t>ネン</t>
    </rPh>
    <phoneticPr fontId="2"/>
  </si>
  <si>
    <t>R4年10月</t>
    <rPh sb="2" eb="3">
      <t>ネン</t>
    </rPh>
    <phoneticPr fontId="2"/>
  </si>
  <si>
    <t>R4年11月</t>
    <rPh sb="2" eb="3">
      <t>ネン</t>
    </rPh>
    <phoneticPr fontId="2"/>
  </si>
  <si>
    <t>R4年12月</t>
    <rPh sb="2" eb="3">
      <t>ネン</t>
    </rPh>
    <phoneticPr fontId="2"/>
  </si>
  <si>
    <t>R5年1月</t>
    <rPh sb="2" eb="3">
      <t>ネン</t>
    </rPh>
    <phoneticPr fontId="2"/>
  </si>
  <si>
    <t>R5年2月</t>
    <rPh sb="2" eb="3">
      <t>ネン</t>
    </rPh>
    <phoneticPr fontId="2"/>
  </si>
  <si>
    <t>R5年3月</t>
    <rPh sb="2" eb="3">
      <t>ネン</t>
    </rPh>
    <phoneticPr fontId="2"/>
  </si>
  <si>
    <t>R4年度
合計</t>
    <rPh sb="2" eb="4">
      <t>ネンド</t>
    </rPh>
    <rPh sb="5" eb="7">
      <t>ゴウケイ</t>
    </rPh>
    <phoneticPr fontId="2"/>
  </si>
  <si>
    <t>R5年4月</t>
    <rPh sb="2" eb="3">
      <t>ネン</t>
    </rPh>
    <phoneticPr fontId="2"/>
  </si>
  <si>
    <t>R5年5月</t>
    <rPh sb="2" eb="3">
      <t>ネン</t>
    </rPh>
    <phoneticPr fontId="2"/>
  </si>
  <si>
    <t>R5年6月</t>
    <rPh sb="2" eb="3">
      <t>ネン</t>
    </rPh>
    <phoneticPr fontId="2"/>
  </si>
  <si>
    <t>R5年7月</t>
    <rPh sb="2" eb="3">
      <t>ネン</t>
    </rPh>
    <phoneticPr fontId="2"/>
  </si>
  <si>
    <t>R5年8月</t>
    <rPh sb="2" eb="3">
      <t>ネン</t>
    </rPh>
    <phoneticPr fontId="2"/>
  </si>
  <si>
    <t>R5年9月</t>
    <rPh sb="2" eb="3">
      <t>ネン</t>
    </rPh>
    <phoneticPr fontId="2"/>
  </si>
  <si>
    <t>R5年10月</t>
    <rPh sb="2" eb="3">
      <t>ネン</t>
    </rPh>
    <phoneticPr fontId="2"/>
  </si>
  <si>
    <t>R5年11月</t>
    <rPh sb="2" eb="3">
      <t>ネン</t>
    </rPh>
    <phoneticPr fontId="2"/>
  </si>
  <si>
    <t>R5年12月</t>
    <rPh sb="2" eb="3">
      <t>ネン</t>
    </rPh>
    <phoneticPr fontId="2"/>
  </si>
  <si>
    <t>R6年1月</t>
    <rPh sb="2" eb="3">
      <t>ネン</t>
    </rPh>
    <phoneticPr fontId="2"/>
  </si>
  <si>
    <t>R6年2月</t>
    <rPh sb="2" eb="3">
      <t>ネン</t>
    </rPh>
    <phoneticPr fontId="2"/>
  </si>
  <si>
    <t>R6年3月</t>
    <rPh sb="2" eb="3">
      <t>ネン</t>
    </rPh>
    <phoneticPr fontId="2"/>
  </si>
  <si>
    <t>R5年度
合計</t>
    <rPh sb="2" eb="4">
      <t>ネンド</t>
    </rPh>
    <rPh sb="5" eb="7">
      <t>ゴウケイ</t>
    </rPh>
    <phoneticPr fontId="2"/>
  </si>
  <si>
    <t>R6年4月</t>
    <rPh sb="2" eb="3">
      <t>ネン</t>
    </rPh>
    <phoneticPr fontId="2"/>
  </si>
  <si>
    <t>R6年5月</t>
    <rPh sb="2" eb="3">
      <t>ネン</t>
    </rPh>
    <phoneticPr fontId="2"/>
  </si>
  <si>
    <t>R6年6月</t>
    <rPh sb="2" eb="3">
      <t>ネン</t>
    </rPh>
    <phoneticPr fontId="2"/>
  </si>
  <si>
    <t>R6年7月</t>
    <rPh sb="2" eb="3">
      <t>ネン</t>
    </rPh>
    <phoneticPr fontId="2"/>
  </si>
  <si>
    <t>R6年8月</t>
    <rPh sb="2" eb="3">
      <t>ネン</t>
    </rPh>
    <phoneticPr fontId="2"/>
  </si>
  <si>
    <t>R6年9月</t>
    <rPh sb="2" eb="3">
      <t>ネン</t>
    </rPh>
    <phoneticPr fontId="2"/>
  </si>
  <si>
    <t>R6年10月</t>
    <rPh sb="2" eb="3">
      <t>ネン</t>
    </rPh>
    <phoneticPr fontId="2"/>
  </si>
  <si>
    <t>R6年11月</t>
    <rPh sb="2" eb="3">
      <t>ネン</t>
    </rPh>
    <phoneticPr fontId="2"/>
  </si>
  <si>
    <t>R6年12月</t>
    <rPh sb="2" eb="3">
      <t>ネン</t>
    </rPh>
    <phoneticPr fontId="2"/>
  </si>
  <si>
    <t>R7年1月</t>
    <rPh sb="2" eb="3">
      <t>ネン</t>
    </rPh>
    <phoneticPr fontId="2"/>
  </si>
  <si>
    <t>R7年2月</t>
    <rPh sb="2" eb="3">
      <t>ネン</t>
    </rPh>
    <phoneticPr fontId="2"/>
  </si>
  <si>
    <t>R7年3月</t>
    <rPh sb="2" eb="3">
      <t>ネン</t>
    </rPh>
    <phoneticPr fontId="2"/>
  </si>
  <si>
    <t>R6年度
合計</t>
    <rPh sb="2" eb="4">
      <t>ネンド</t>
    </rPh>
    <rPh sb="5" eb="7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</si>
</sst>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76" fontId="1" fillId="0" borderId="10" xfId="1" applyNumberFormat="1" applyFill="1" applyBorder="1" applyAlignment="1" applyProtection="1">
      <alignment vertical="center"/>
      <protection locked="0"/>
    </xf>
    <xf numFmtId="176" fontId="1" fillId="0" borderId="11" xfId="1" applyNumberFormat="1" applyFill="1" applyBorder="1" applyAlignment="1" applyProtection="1">
      <alignment vertical="center"/>
      <protection locked="0"/>
    </xf>
    <xf numFmtId="176" fontId="1" fillId="2" borderId="11" xfId="1" applyNumberFormat="1" applyFill="1" applyBorder="1" applyAlignment="1">
      <alignment vertical="center"/>
    </xf>
    <xf numFmtId="176" fontId="1" fillId="2" borderId="12" xfId="1" applyNumberFormat="1" applyFill="1" applyBorder="1" applyAlignment="1">
      <alignment vertical="center"/>
    </xf>
    <xf numFmtId="176" fontId="1" fillId="0" borderId="10" xfId="1" applyNumberFormat="1" applyFont="1" applyFill="1" applyBorder="1" applyAlignment="1" applyProtection="1">
      <alignment vertical="center"/>
      <protection locked="0"/>
    </xf>
    <xf numFmtId="176" fontId="1" fillId="0" borderId="11" xfId="1" applyNumberFormat="1" applyFont="1" applyFill="1" applyBorder="1" applyAlignment="1" applyProtection="1">
      <alignment vertical="center"/>
      <protection locked="0"/>
    </xf>
    <xf numFmtId="176" fontId="1" fillId="2" borderId="13" xfId="1" applyNumberFormat="1" applyFill="1" applyBorder="1" applyAlignment="1">
      <alignment vertical="center"/>
    </xf>
    <xf numFmtId="176" fontId="1" fillId="2" borderId="14" xfId="1" applyNumberFormat="1" applyFill="1" applyBorder="1" applyAlignment="1">
      <alignment vertical="center"/>
    </xf>
    <xf numFmtId="176" fontId="1" fillId="0" borderId="15" xfId="1" applyNumberFormat="1" applyFill="1" applyBorder="1" applyAlignment="1" applyProtection="1">
      <alignment vertical="center"/>
      <protection locked="0"/>
    </xf>
    <xf numFmtId="176" fontId="1" fillId="0" borderId="16" xfId="1" applyNumberFormat="1" applyFill="1" applyBorder="1" applyAlignment="1" applyProtection="1">
      <alignment vertical="center"/>
      <protection locked="0"/>
    </xf>
    <xf numFmtId="176" fontId="1" fillId="2" borderId="16" xfId="1" applyNumberFormat="1" applyFill="1" applyBorder="1" applyAlignment="1">
      <alignment vertical="center"/>
    </xf>
    <xf numFmtId="176" fontId="1" fillId="2" borderId="17" xfId="1" applyNumberFormat="1" applyFill="1" applyBorder="1" applyAlignment="1">
      <alignment vertical="center"/>
    </xf>
    <xf numFmtId="176" fontId="1" fillId="2" borderId="18" xfId="1" applyNumberFormat="1" applyFill="1" applyBorder="1" applyAlignment="1">
      <alignment vertical="center"/>
    </xf>
    <xf numFmtId="176" fontId="1" fillId="2" borderId="19" xfId="1" applyNumberFormat="1" applyFill="1" applyBorder="1" applyAlignment="1">
      <alignment vertical="center"/>
    </xf>
    <xf numFmtId="176" fontId="1" fillId="0" borderId="16" xfId="1" applyNumberFormat="1" applyFont="1" applyFill="1" applyBorder="1" applyAlignment="1" applyProtection="1">
      <alignment vertical="center"/>
      <protection locked="0"/>
    </xf>
    <xf numFmtId="176" fontId="1" fillId="0" borderId="20" xfId="1" applyNumberFormat="1" applyFill="1" applyBorder="1" applyAlignment="1" applyProtection="1">
      <alignment vertical="center"/>
      <protection locked="0"/>
    </xf>
    <xf numFmtId="176" fontId="1" fillId="0" borderId="21" xfId="1" applyNumberFormat="1" applyFill="1" applyBorder="1" applyAlignment="1" applyProtection="1">
      <alignment vertical="center"/>
      <protection locked="0"/>
    </xf>
    <xf numFmtId="176" fontId="1" fillId="2" borderId="21" xfId="1" applyNumberFormat="1" applyFill="1" applyBorder="1" applyAlignment="1">
      <alignment vertical="center"/>
    </xf>
    <xf numFmtId="176" fontId="1" fillId="2" borderId="22" xfId="1" applyNumberFormat="1" applyFill="1" applyBorder="1" applyAlignment="1">
      <alignment vertical="center"/>
    </xf>
    <xf numFmtId="176" fontId="1" fillId="2" borderId="23" xfId="1" applyNumberFormat="1" applyFill="1" applyBorder="1" applyAlignment="1">
      <alignment vertical="center"/>
    </xf>
    <xf numFmtId="176" fontId="1" fillId="2" borderId="24" xfId="1" applyNumberFormat="1" applyFill="1" applyBorder="1" applyAlignment="1">
      <alignment vertical="center"/>
    </xf>
    <xf numFmtId="176" fontId="0" fillId="2" borderId="25" xfId="0" applyNumberFormat="1" applyFill="1" applyBorder="1" applyAlignment="1">
      <alignment vertical="center"/>
    </xf>
    <xf numFmtId="176" fontId="0" fillId="2" borderId="26" xfId="0" applyNumberFormat="1" applyFill="1" applyBorder="1" applyAlignment="1">
      <alignment vertical="center"/>
    </xf>
    <xf numFmtId="176" fontId="0" fillId="2" borderId="27" xfId="0" applyNumberFormat="1" applyFill="1" applyBorder="1" applyAlignment="1">
      <alignment vertical="center"/>
    </xf>
    <xf numFmtId="176" fontId="0" fillId="2" borderId="28" xfId="0" applyNumberFormat="1" applyFill="1" applyBorder="1" applyAlignment="1">
      <alignment vertical="center"/>
    </xf>
    <xf numFmtId="176" fontId="0" fillId="2" borderId="3" xfId="0" applyNumberForma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29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5604" name="Line 2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6627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7649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762000</xdr:colOff>
      <xdr:row>4</xdr:row>
      <xdr:rowOff>304800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904875"/>
          <a:ext cx="752475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4"/>
  <sheetViews>
    <sheetView view="pageBreakPreview" zoomScale="85" zoomScaleNormal="100" zoomScaleSheetLayoutView="85" workbookViewId="0">
      <selection sqref="A1:P1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8</v>
      </c>
      <c r="B6" s="12">
        <v>169</v>
      </c>
      <c r="C6" s="13">
        <v>6</v>
      </c>
      <c r="D6" s="14">
        <f t="shared" ref="D6:D14" si="0">SUM(B6:C6)</f>
        <v>175</v>
      </c>
      <c r="E6" s="13">
        <v>266</v>
      </c>
      <c r="F6" s="13">
        <v>26</v>
      </c>
      <c r="G6" s="14">
        <f t="shared" ref="G6:G14" si="1">E6+F6</f>
        <v>292</v>
      </c>
      <c r="H6" s="15">
        <f>D6-G6</f>
        <v>-117</v>
      </c>
      <c r="I6" s="16">
        <v>2151</v>
      </c>
      <c r="J6" s="17">
        <v>59</v>
      </c>
      <c r="K6" s="14">
        <f t="shared" ref="K6:K14" si="2">I6+J6</f>
        <v>2210</v>
      </c>
      <c r="L6" s="13">
        <v>1100</v>
      </c>
      <c r="M6" s="13">
        <v>59</v>
      </c>
      <c r="N6" s="14">
        <f t="shared" ref="N6:N14" si="3">L6+M6</f>
        <v>1159</v>
      </c>
      <c r="O6" s="18">
        <f t="shared" ref="O6:O14" si="4">K6-N6</f>
        <v>1051</v>
      </c>
      <c r="P6" s="19">
        <f t="shared" ref="P6:P14" si="5">H6+O6</f>
        <v>934</v>
      </c>
    </row>
    <row r="7" spans="1:16" ht="30" customHeight="1">
      <c r="A7" s="8" t="s">
        <v>15</v>
      </c>
      <c r="B7" s="20">
        <v>167</v>
      </c>
      <c r="C7" s="21">
        <v>10</v>
      </c>
      <c r="D7" s="22">
        <f t="shared" si="0"/>
        <v>177</v>
      </c>
      <c r="E7" s="21">
        <v>245</v>
      </c>
      <c r="F7" s="21">
        <v>19</v>
      </c>
      <c r="G7" s="22">
        <f t="shared" si="1"/>
        <v>264</v>
      </c>
      <c r="H7" s="23">
        <f t="shared" ref="H7:H14" si="6">D7-G7</f>
        <v>-87</v>
      </c>
      <c r="I7" s="20">
        <v>427</v>
      </c>
      <c r="J7" s="21">
        <v>27</v>
      </c>
      <c r="K7" s="22">
        <f t="shared" si="2"/>
        <v>454</v>
      </c>
      <c r="L7" s="21">
        <v>481</v>
      </c>
      <c r="M7" s="21">
        <v>33</v>
      </c>
      <c r="N7" s="22">
        <f t="shared" si="3"/>
        <v>514</v>
      </c>
      <c r="O7" s="24">
        <f t="shared" si="4"/>
        <v>-60</v>
      </c>
      <c r="P7" s="25">
        <f t="shared" si="5"/>
        <v>-147</v>
      </c>
    </row>
    <row r="8" spans="1:16" ht="30" customHeight="1">
      <c r="A8" s="8" t="s">
        <v>16</v>
      </c>
      <c r="B8" s="20">
        <v>151</v>
      </c>
      <c r="C8" s="21">
        <v>11</v>
      </c>
      <c r="D8" s="22">
        <f t="shared" si="0"/>
        <v>162</v>
      </c>
      <c r="E8" s="21">
        <v>200</v>
      </c>
      <c r="F8" s="21">
        <v>15</v>
      </c>
      <c r="G8" s="22">
        <f t="shared" si="1"/>
        <v>215</v>
      </c>
      <c r="H8" s="23">
        <f t="shared" si="6"/>
        <v>-53</v>
      </c>
      <c r="I8" s="20">
        <v>419</v>
      </c>
      <c r="J8" s="21">
        <v>24</v>
      </c>
      <c r="K8" s="22">
        <f t="shared" si="2"/>
        <v>443</v>
      </c>
      <c r="L8" s="21">
        <v>470</v>
      </c>
      <c r="M8" s="21">
        <v>19</v>
      </c>
      <c r="N8" s="22">
        <f t="shared" si="3"/>
        <v>489</v>
      </c>
      <c r="O8" s="24">
        <f t="shared" si="4"/>
        <v>-46</v>
      </c>
      <c r="P8" s="25">
        <f t="shared" si="5"/>
        <v>-99</v>
      </c>
    </row>
    <row r="9" spans="1:16" ht="30" customHeight="1">
      <c r="A9" s="8" t="s">
        <v>17</v>
      </c>
      <c r="B9" s="20">
        <v>190</v>
      </c>
      <c r="C9" s="21">
        <v>11</v>
      </c>
      <c r="D9" s="22">
        <f t="shared" si="0"/>
        <v>201</v>
      </c>
      <c r="E9" s="21">
        <v>248</v>
      </c>
      <c r="F9" s="21">
        <v>18</v>
      </c>
      <c r="G9" s="22">
        <f t="shared" si="1"/>
        <v>266</v>
      </c>
      <c r="H9" s="23">
        <f t="shared" si="6"/>
        <v>-65</v>
      </c>
      <c r="I9" s="20">
        <v>686</v>
      </c>
      <c r="J9" s="21">
        <v>16</v>
      </c>
      <c r="K9" s="22">
        <f t="shared" si="2"/>
        <v>702</v>
      </c>
      <c r="L9" s="21">
        <v>574</v>
      </c>
      <c r="M9" s="21">
        <v>35</v>
      </c>
      <c r="N9" s="22">
        <f t="shared" si="3"/>
        <v>609</v>
      </c>
      <c r="O9" s="24">
        <f t="shared" si="4"/>
        <v>93</v>
      </c>
      <c r="P9" s="25">
        <f t="shared" si="5"/>
        <v>28</v>
      </c>
    </row>
    <row r="10" spans="1:16" ht="30" customHeight="1">
      <c r="A10" s="8" t="s">
        <v>18</v>
      </c>
      <c r="B10" s="20">
        <v>164</v>
      </c>
      <c r="C10" s="21">
        <v>17</v>
      </c>
      <c r="D10" s="22">
        <f t="shared" si="0"/>
        <v>181</v>
      </c>
      <c r="E10" s="21">
        <v>256</v>
      </c>
      <c r="F10" s="21">
        <v>23</v>
      </c>
      <c r="G10" s="22">
        <f t="shared" si="1"/>
        <v>279</v>
      </c>
      <c r="H10" s="23">
        <f t="shared" si="6"/>
        <v>-98</v>
      </c>
      <c r="I10" s="20">
        <v>527</v>
      </c>
      <c r="J10" s="21">
        <v>23</v>
      </c>
      <c r="K10" s="22">
        <f t="shared" si="2"/>
        <v>550</v>
      </c>
      <c r="L10" s="21">
        <v>537</v>
      </c>
      <c r="M10" s="21">
        <v>24</v>
      </c>
      <c r="N10" s="22">
        <f t="shared" si="3"/>
        <v>561</v>
      </c>
      <c r="O10" s="24">
        <f t="shared" si="4"/>
        <v>-11</v>
      </c>
      <c r="P10" s="25">
        <f t="shared" si="5"/>
        <v>-109</v>
      </c>
    </row>
    <row r="11" spans="1:16" ht="30" customHeight="1">
      <c r="A11" s="8" t="s">
        <v>19</v>
      </c>
      <c r="B11" s="20">
        <v>149</v>
      </c>
      <c r="C11" s="26">
        <v>5</v>
      </c>
      <c r="D11" s="22">
        <f t="shared" si="0"/>
        <v>154</v>
      </c>
      <c r="E11" s="21">
        <v>233</v>
      </c>
      <c r="F11" s="21">
        <v>24</v>
      </c>
      <c r="G11" s="22">
        <f t="shared" si="1"/>
        <v>257</v>
      </c>
      <c r="H11" s="23">
        <f t="shared" si="6"/>
        <v>-103</v>
      </c>
      <c r="I11" s="20">
        <v>496</v>
      </c>
      <c r="J11" s="21">
        <v>25</v>
      </c>
      <c r="K11" s="22">
        <f t="shared" si="2"/>
        <v>521</v>
      </c>
      <c r="L11" s="21">
        <v>589</v>
      </c>
      <c r="M11" s="21">
        <v>32</v>
      </c>
      <c r="N11" s="22">
        <f t="shared" si="3"/>
        <v>621</v>
      </c>
      <c r="O11" s="24">
        <f t="shared" si="4"/>
        <v>-100</v>
      </c>
      <c r="P11" s="25">
        <f t="shared" si="5"/>
        <v>-203</v>
      </c>
    </row>
    <row r="12" spans="1:16" ht="30" customHeight="1">
      <c r="A12" s="8" t="s">
        <v>20</v>
      </c>
      <c r="B12" s="20">
        <v>171</v>
      </c>
      <c r="C12" s="21">
        <v>15</v>
      </c>
      <c r="D12" s="22">
        <f t="shared" si="0"/>
        <v>186</v>
      </c>
      <c r="E12" s="21">
        <v>283</v>
      </c>
      <c r="F12" s="21">
        <v>19</v>
      </c>
      <c r="G12" s="22">
        <f t="shared" si="1"/>
        <v>302</v>
      </c>
      <c r="H12" s="23">
        <f t="shared" si="6"/>
        <v>-116</v>
      </c>
      <c r="I12" s="20">
        <v>533</v>
      </c>
      <c r="J12" s="21">
        <v>18</v>
      </c>
      <c r="K12" s="22">
        <f t="shared" si="2"/>
        <v>551</v>
      </c>
      <c r="L12" s="21">
        <v>532</v>
      </c>
      <c r="M12" s="21">
        <v>22</v>
      </c>
      <c r="N12" s="22">
        <f t="shared" si="3"/>
        <v>554</v>
      </c>
      <c r="O12" s="24">
        <f t="shared" si="4"/>
        <v>-3</v>
      </c>
      <c r="P12" s="25">
        <f t="shared" si="5"/>
        <v>-119</v>
      </c>
    </row>
    <row r="13" spans="1:16" ht="30" customHeight="1">
      <c r="A13" s="8" t="s">
        <v>21</v>
      </c>
      <c r="B13" s="20">
        <v>154</v>
      </c>
      <c r="C13" s="21">
        <v>7</v>
      </c>
      <c r="D13" s="22">
        <f t="shared" si="0"/>
        <v>161</v>
      </c>
      <c r="E13" s="21">
        <v>254</v>
      </c>
      <c r="F13" s="21">
        <v>20</v>
      </c>
      <c r="G13" s="22">
        <f t="shared" si="1"/>
        <v>274</v>
      </c>
      <c r="H13" s="23">
        <f t="shared" si="6"/>
        <v>-113</v>
      </c>
      <c r="I13" s="20">
        <v>366</v>
      </c>
      <c r="J13" s="21">
        <v>30</v>
      </c>
      <c r="K13" s="22">
        <f t="shared" si="2"/>
        <v>396</v>
      </c>
      <c r="L13" s="21">
        <v>407</v>
      </c>
      <c r="M13" s="21">
        <v>27</v>
      </c>
      <c r="N13" s="22">
        <f t="shared" si="3"/>
        <v>434</v>
      </c>
      <c r="O13" s="24">
        <f t="shared" si="4"/>
        <v>-38</v>
      </c>
      <c r="P13" s="25">
        <f t="shared" si="5"/>
        <v>-151</v>
      </c>
    </row>
    <row r="14" spans="1:16" ht="30" customHeight="1">
      <c r="A14" s="8" t="s">
        <v>22</v>
      </c>
      <c r="B14" s="20">
        <v>124</v>
      </c>
      <c r="C14" s="21">
        <v>14</v>
      </c>
      <c r="D14" s="22">
        <f t="shared" si="0"/>
        <v>138</v>
      </c>
      <c r="E14" s="21">
        <v>250</v>
      </c>
      <c r="F14" s="21">
        <v>24</v>
      </c>
      <c r="G14" s="22">
        <f t="shared" si="1"/>
        <v>274</v>
      </c>
      <c r="H14" s="23">
        <f t="shared" si="6"/>
        <v>-136</v>
      </c>
      <c r="I14" s="20">
        <v>365</v>
      </c>
      <c r="J14" s="21">
        <v>27</v>
      </c>
      <c r="K14" s="22">
        <f t="shared" si="2"/>
        <v>392</v>
      </c>
      <c r="L14" s="21">
        <v>392</v>
      </c>
      <c r="M14" s="21">
        <v>44</v>
      </c>
      <c r="N14" s="22">
        <f t="shared" si="3"/>
        <v>436</v>
      </c>
      <c r="O14" s="24">
        <f t="shared" si="4"/>
        <v>-44</v>
      </c>
      <c r="P14" s="25">
        <f t="shared" si="5"/>
        <v>-180</v>
      </c>
    </row>
    <row r="15" spans="1:16" ht="30" customHeight="1">
      <c r="A15" s="9" t="s">
        <v>23</v>
      </c>
      <c r="B15" s="20">
        <v>165</v>
      </c>
      <c r="C15" s="21">
        <v>11</v>
      </c>
      <c r="D15" s="22">
        <f>SUM(B15:C15)</f>
        <v>176</v>
      </c>
      <c r="E15" s="21">
        <v>367</v>
      </c>
      <c r="F15" s="21">
        <v>26</v>
      </c>
      <c r="G15" s="22">
        <f>E15+F15</f>
        <v>393</v>
      </c>
      <c r="H15" s="23">
        <f>D15-G15</f>
        <v>-217</v>
      </c>
      <c r="I15" s="20">
        <v>282</v>
      </c>
      <c r="J15" s="21">
        <v>17</v>
      </c>
      <c r="K15" s="22">
        <f>I15+J15</f>
        <v>299</v>
      </c>
      <c r="L15" s="21">
        <v>388</v>
      </c>
      <c r="M15" s="21">
        <v>26</v>
      </c>
      <c r="N15" s="22">
        <f>L15+M15</f>
        <v>414</v>
      </c>
      <c r="O15" s="24">
        <f>K15-N15</f>
        <v>-115</v>
      </c>
      <c r="P15" s="25">
        <f>H15+O15</f>
        <v>-332</v>
      </c>
    </row>
    <row r="16" spans="1:16" ht="30" customHeight="1">
      <c r="A16" s="9" t="s">
        <v>24</v>
      </c>
      <c r="B16" s="20">
        <v>144</v>
      </c>
      <c r="C16" s="21">
        <v>12</v>
      </c>
      <c r="D16" s="22">
        <f>SUM(B16:C16)</f>
        <v>156</v>
      </c>
      <c r="E16" s="21">
        <v>257</v>
      </c>
      <c r="F16" s="21">
        <v>19</v>
      </c>
      <c r="G16" s="22">
        <f>E16+F16</f>
        <v>276</v>
      </c>
      <c r="H16" s="23">
        <f>D16-G16</f>
        <v>-120</v>
      </c>
      <c r="I16" s="20">
        <v>362</v>
      </c>
      <c r="J16" s="21">
        <v>18</v>
      </c>
      <c r="K16" s="22">
        <f>I16+J16</f>
        <v>380</v>
      </c>
      <c r="L16" s="21">
        <v>439</v>
      </c>
      <c r="M16" s="21">
        <v>17</v>
      </c>
      <c r="N16" s="22">
        <f>L16+M16</f>
        <v>456</v>
      </c>
      <c r="O16" s="24">
        <f>K16-N16</f>
        <v>-76</v>
      </c>
      <c r="P16" s="25">
        <f>H16+O16</f>
        <v>-196</v>
      </c>
    </row>
    <row r="17" spans="1:16" ht="30" customHeight="1" thickBot="1">
      <c r="A17" s="10" t="s">
        <v>25</v>
      </c>
      <c r="B17" s="27">
        <v>161</v>
      </c>
      <c r="C17" s="28">
        <v>10</v>
      </c>
      <c r="D17" s="29">
        <f>SUM(B17:C17)</f>
        <v>171</v>
      </c>
      <c r="E17" s="28">
        <v>290</v>
      </c>
      <c r="F17" s="28">
        <v>21</v>
      </c>
      <c r="G17" s="29">
        <f>E17+F17</f>
        <v>311</v>
      </c>
      <c r="H17" s="30">
        <f>D17-G17</f>
        <v>-140</v>
      </c>
      <c r="I17" s="27">
        <v>1605</v>
      </c>
      <c r="J17" s="28">
        <v>53</v>
      </c>
      <c r="K17" s="29">
        <f>I17+J17</f>
        <v>1658</v>
      </c>
      <c r="L17" s="28">
        <v>3063</v>
      </c>
      <c r="M17" s="28">
        <v>128</v>
      </c>
      <c r="N17" s="29">
        <f>L17+M17</f>
        <v>3191</v>
      </c>
      <c r="O17" s="31">
        <f>K17-N17</f>
        <v>-1533</v>
      </c>
      <c r="P17" s="32">
        <f>H17+O17</f>
        <v>-1673</v>
      </c>
    </row>
    <row r="18" spans="1:16" ht="30" customHeight="1" thickTop="1" thickBot="1">
      <c r="A18" s="11" t="s">
        <v>7</v>
      </c>
      <c r="B18" s="33">
        <f t="shared" ref="B18:O18" si="7">B6+B7+B8+B9+B10+B11+B12+B13+B14+B15+B16+B17</f>
        <v>1909</v>
      </c>
      <c r="C18" s="34">
        <f t="shared" si="7"/>
        <v>129</v>
      </c>
      <c r="D18" s="34">
        <f t="shared" si="7"/>
        <v>2038</v>
      </c>
      <c r="E18" s="34">
        <f t="shared" si="7"/>
        <v>3149</v>
      </c>
      <c r="F18" s="34">
        <f t="shared" si="7"/>
        <v>254</v>
      </c>
      <c r="G18" s="34">
        <f t="shared" si="7"/>
        <v>3403</v>
      </c>
      <c r="H18" s="35">
        <f t="shared" si="7"/>
        <v>-1365</v>
      </c>
      <c r="I18" s="33">
        <f t="shared" si="7"/>
        <v>8219</v>
      </c>
      <c r="J18" s="34">
        <f t="shared" si="7"/>
        <v>337</v>
      </c>
      <c r="K18" s="34">
        <f t="shared" si="7"/>
        <v>8556</v>
      </c>
      <c r="L18" s="34">
        <f t="shared" si="7"/>
        <v>8972</v>
      </c>
      <c r="M18" s="34">
        <f t="shared" si="7"/>
        <v>466</v>
      </c>
      <c r="N18" s="34">
        <f t="shared" si="7"/>
        <v>9438</v>
      </c>
      <c r="O18" s="36">
        <f t="shared" si="7"/>
        <v>-882</v>
      </c>
      <c r="P18" s="37">
        <f>SUM(P6:P14,P15:P17)</f>
        <v>-2247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I4:K4"/>
    <mergeCell ref="L4:N4"/>
    <mergeCell ref="O4:O5"/>
    <mergeCell ref="P3:P5"/>
    <mergeCell ref="I3:O3"/>
    <mergeCell ref="B4:D4"/>
    <mergeCell ref="E4:G4"/>
    <mergeCell ref="H4:H5"/>
    <mergeCell ref="B3:H3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7" sqref="D17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135</v>
      </c>
      <c r="B6" s="12">
        <v>94</v>
      </c>
      <c r="C6" s="13">
        <v>4</v>
      </c>
      <c r="D6" s="14">
        <f t="shared" ref="D6:D17" si="0">SUM(B6:C6)</f>
        <v>98</v>
      </c>
      <c r="E6" s="13">
        <v>261</v>
      </c>
      <c r="F6" s="13">
        <v>27</v>
      </c>
      <c r="G6" s="14">
        <f t="shared" ref="G6:G17" si="1">E6+F6</f>
        <v>288</v>
      </c>
      <c r="H6" s="15">
        <f t="shared" ref="H6:H17" si="2">D6-G6</f>
        <v>-190</v>
      </c>
      <c r="I6" s="16">
        <v>1673</v>
      </c>
      <c r="J6" s="17">
        <v>55</v>
      </c>
      <c r="K6" s="14">
        <f t="shared" ref="K6:K17" si="3">I6+J6</f>
        <v>1728</v>
      </c>
      <c r="L6" s="13">
        <v>942</v>
      </c>
      <c r="M6" s="13">
        <v>43</v>
      </c>
      <c r="N6" s="14">
        <f t="shared" ref="N6:N17" si="4">L6+M6</f>
        <v>985</v>
      </c>
      <c r="O6" s="18">
        <f t="shared" ref="O6:O17" si="5">K6-N6</f>
        <v>743</v>
      </c>
      <c r="P6" s="19">
        <f t="shared" ref="P6:P17" si="6">H6+O6</f>
        <v>553</v>
      </c>
    </row>
    <row r="7" spans="1:16" ht="30" customHeight="1">
      <c r="A7" s="7" t="s">
        <v>136</v>
      </c>
      <c r="B7" s="20">
        <v>103</v>
      </c>
      <c r="C7" s="21">
        <v>7</v>
      </c>
      <c r="D7" s="22">
        <f t="shared" si="0"/>
        <v>110</v>
      </c>
      <c r="E7" s="21">
        <v>316</v>
      </c>
      <c r="F7" s="21">
        <v>30</v>
      </c>
      <c r="G7" s="22">
        <f t="shared" si="1"/>
        <v>346</v>
      </c>
      <c r="H7" s="23">
        <f t="shared" si="2"/>
        <v>-236</v>
      </c>
      <c r="I7" s="20">
        <v>494</v>
      </c>
      <c r="J7" s="21">
        <v>30</v>
      </c>
      <c r="K7" s="22">
        <f t="shared" si="3"/>
        <v>524</v>
      </c>
      <c r="L7" s="21">
        <v>373</v>
      </c>
      <c r="M7" s="21">
        <v>20</v>
      </c>
      <c r="N7" s="22">
        <f t="shared" si="4"/>
        <v>393</v>
      </c>
      <c r="O7" s="24">
        <f t="shared" si="5"/>
        <v>131</v>
      </c>
      <c r="P7" s="25">
        <f t="shared" si="6"/>
        <v>-105</v>
      </c>
    </row>
    <row r="8" spans="1:16" ht="30" customHeight="1">
      <c r="A8" s="7" t="s">
        <v>137</v>
      </c>
      <c r="B8" s="20">
        <v>103</v>
      </c>
      <c r="C8" s="21">
        <v>7</v>
      </c>
      <c r="D8" s="22">
        <f t="shared" si="0"/>
        <v>110</v>
      </c>
      <c r="E8" s="21">
        <v>261</v>
      </c>
      <c r="F8" s="21">
        <v>28</v>
      </c>
      <c r="G8" s="22">
        <f t="shared" si="1"/>
        <v>289</v>
      </c>
      <c r="H8" s="23">
        <f t="shared" si="2"/>
        <v>-179</v>
      </c>
      <c r="I8" s="20">
        <v>366</v>
      </c>
      <c r="J8" s="21">
        <v>24</v>
      </c>
      <c r="K8" s="22">
        <f t="shared" si="3"/>
        <v>390</v>
      </c>
      <c r="L8" s="21">
        <v>392</v>
      </c>
      <c r="M8" s="21">
        <v>19</v>
      </c>
      <c r="N8" s="22">
        <f t="shared" si="4"/>
        <v>411</v>
      </c>
      <c r="O8" s="24">
        <f t="shared" si="5"/>
        <v>-21</v>
      </c>
      <c r="P8" s="25">
        <f t="shared" si="6"/>
        <v>-200</v>
      </c>
    </row>
    <row r="9" spans="1:16" ht="30" customHeight="1">
      <c r="A9" s="7" t="s">
        <v>138</v>
      </c>
      <c r="B9" s="20">
        <v>90</v>
      </c>
      <c r="C9" s="21">
        <v>6</v>
      </c>
      <c r="D9" s="22">
        <f t="shared" si="0"/>
        <v>96</v>
      </c>
      <c r="E9" s="21">
        <v>256</v>
      </c>
      <c r="F9" s="21">
        <v>19</v>
      </c>
      <c r="G9" s="22">
        <f t="shared" si="1"/>
        <v>275</v>
      </c>
      <c r="H9" s="23">
        <f t="shared" si="2"/>
        <v>-179</v>
      </c>
      <c r="I9" s="20">
        <v>532</v>
      </c>
      <c r="J9" s="21">
        <v>26</v>
      </c>
      <c r="K9" s="22">
        <f t="shared" si="3"/>
        <v>558</v>
      </c>
      <c r="L9" s="21">
        <v>514</v>
      </c>
      <c r="M9" s="21">
        <v>19</v>
      </c>
      <c r="N9" s="22">
        <f t="shared" si="4"/>
        <v>533</v>
      </c>
      <c r="O9" s="24">
        <f t="shared" si="5"/>
        <v>25</v>
      </c>
      <c r="P9" s="25">
        <f t="shared" si="6"/>
        <v>-154</v>
      </c>
    </row>
    <row r="10" spans="1:16" ht="30" customHeight="1">
      <c r="A10" s="7" t="s">
        <v>139</v>
      </c>
      <c r="B10" s="20">
        <v>123</v>
      </c>
      <c r="C10" s="21">
        <v>12</v>
      </c>
      <c r="D10" s="22">
        <f t="shared" si="0"/>
        <v>135</v>
      </c>
      <c r="E10" s="21">
        <v>334</v>
      </c>
      <c r="F10" s="21">
        <v>27</v>
      </c>
      <c r="G10" s="22">
        <f t="shared" si="1"/>
        <v>361</v>
      </c>
      <c r="H10" s="23">
        <f t="shared" si="2"/>
        <v>-226</v>
      </c>
      <c r="I10" s="20">
        <v>444</v>
      </c>
      <c r="J10" s="21">
        <v>19</v>
      </c>
      <c r="K10" s="22">
        <f t="shared" si="3"/>
        <v>463</v>
      </c>
      <c r="L10" s="21">
        <v>440</v>
      </c>
      <c r="M10" s="21">
        <v>23</v>
      </c>
      <c r="N10" s="22">
        <f t="shared" si="4"/>
        <v>463</v>
      </c>
      <c r="O10" s="24">
        <f t="shared" si="5"/>
        <v>0</v>
      </c>
      <c r="P10" s="25">
        <f t="shared" si="6"/>
        <v>-226</v>
      </c>
    </row>
    <row r="11" spans="1:16" ht="30" customHeight="1">
      <c r="A11" s="7" t="s">
        <v>140</v>
      </c>
      <c r="B11" s="20">
        <v>118</v>
      </c>
      <c r="C11" s="26">
        <v>6</v>
      </c>
      <c r="D11" s="22">
        <f t="shared" si="0"/>
        <v>124</v>
      </c>
      <c r="E11" s="21">
        <v>306</v>
      </c>
      <c r="F11" s="21">
        <v>24</v>
      </c>
      <c r="G11" s="22">
        <f t="shared" si="1"/>
        <v>330</v>
      </c>
      <c r="H11" s="23">
        <f t="shared" si="2"/>
        <v>-206</v>
      </c>
      <c r="I11" s="20">
        <v>351</v>
      </c>
      <c r="J11" s="21">
        <v>24</v>
      </c>
      <c r="K11" s="22">
        <f t="shared" si="3"/>
        <v>375</v>
      </c>
      <c r="L11" s="21">
        <v>440</v>
      </c>
      <c r="M11" s="21">
        <v>26</v>
      </c>
      <c r="N11" s="22">
        <f t="shared" si="4"/>
        <v>466</v>
      </c>
      <c r="O11" s="24">
        <f t="shared" si="5"/>
        <v>-91</v>
      </c>
      <c r="P11" s="25">
        <f t="shared" si="6"/>
        <v>-297</v>
      </c>
    </row>
    <row r="12" spans="1:16" ht="30" customHeight="1">
      <c r="A12" s="7" t="s">
        <v>141</v>
      </c>
      <c r="B12" s="20">
        <v>115</v>
      </c>
      <c r="C12" s="21">
        <v>9</v>
      </c>
      <c r="D12" s="22">
        <f t="shared" si="0"/>
        <v>124</v>
      </c>
      <c r="E12" s="21">
        <v>329</v>
      </c>
      <c r="F12" s="21">
        <v>21</v>
      </c>
      <c r="G12" s="22">
        <f t="shared" si="1"/>
        <v>350</v>
      </c>
      <c r="H12" s="23">
        <f t="shared" si="2"/>
        <v>-226</v>
      </c>
      <c r="I12" s="20">
        <v>387</v>
      </c>
      <c r="J12" s="21">
        <v>16</v>
      </c>
      <c r="K12" s="22">
        <f t="shared" si="3"/>
        <v>403</v>
      </c>
      <c r="L12" s="21">
        <v>381</v>
      </c>
      <c r="M12" s="21">
        <v>21</v>
      </c>
      <c r="N12" s="22">
        <f t="shared" si="4"/>
        <v>402</v>
      </c>
      <c r="O12" s="24">
        <f t="shared" si="5"/>
        <v>1</v>
      </c>
      <c r="P12" s="25">
        <f t="shared" si="6"/>
        <v>-225</v>
      </c>
    </row>
    <row r="13" spans="1:16" ht="30" customHeight="1">
      <c r="A13" s="7" t="s">
        <v>142</v>
      </c>
      <c r="B13" s="20">
        <v>108</v>
      </c>
      <c r="C13" s="21">
        <v>8</v>
      </c>
      <c r="D13" s="22">
        <f t="shared" si="0"/>
        <v>116</v>
      </c>
      <c r="E13" s="21">
        <v>343</v>
      </c>
      <c r="F13" s="21">
        <v>22</v>
      </c>
      <c r="G13" s="22">
        <f t="shared" si="1"/>
        <v>365</v>
      </c>
      <c r="H13" s="23">
        <f t="shared" si="2"/>
        <v>-249</v>
      </c>
      <c r="I13" s="20">
        <v>317</v>
      </c>
      <c r="J13" s="21">
        <v>30</v>
      </c>
      <c r="K13" s="22">
        <f t="shared" si="3"/>
        <v>347</v>
      </c>
      <c r="L13" s="21">
        <v>337</v>
      </c>
      <c r="M13" s="21">
        <v>26</v>
      </c>
      <c r="N13" s="22">
        <f t="shared" si="4"/>
        <v>363</v>
      </c>
      <c r="O13" s="24">
        <f t="shared" si="5"/>
        <v>-16</v>
      </c>
      <c r="P13" s="25">
        <f t="shared" si="6"/>
        <v>-265</v>
      </c>
    </row>
    <row r="14" spans="1:16" ht="30" customHeight="1">
      <c r="A14" s="7" t="s">
        <v>143</v>
      </c>
      <c r="B14" s="20">
        <v>115</v>
      </c>
      <c r="C14" s="21">
        <v>5</v>
      </c>
      <c r="D14" s="22">
        <f t="shared" si="0"/>
        <v>120</v>
      </c>
      <c r="E14" s="21">
        <v>366</v>
      </c>
      <c r="F14" s="21">
        <v>33</v>
      </c>
      <c r="G14" s="22">
        <f t="shared" si="1"/>
        <v>399</v>
      </c>
      <c r="H14" s="23">
        <f t="shared" si="2"/>
        <v>-279</v>
      </c>
      <c r="I14" s="20">
        <v>292</v>
      </c>
      <c r="J14" s="21">
        <v>33</v>
      </c>
      <c r="K14" s="22">
        <f t="shared" si="3"/>
        <v>325</v>
      </c>
      <c r="L14" s="21">
        <v>319</v>
      </c>
      <c r="M14" s="21">
        <v>16</v>
      </c>
      <c r="N14" s="22">
        <f t="shared" si="4"/>
        <v>335</v>
      </c>
      <c r="O14" s="24">
        <f t="shared" si="5"/>
        <v>-10</v>
      </c>
      <c r="P14" s="25">
        <f t="shared" si="6"/>
        <v>-289</v>
      </c>
    </row>
    <row r="15" spans="1:16" ht="30" customHeight="1">
      <c r="A15" s="7" t="s">
        <v>144</v>
      </c>
      <c r="B15" s="20">
        <v>100</v>
      </c>
      <c r="C15" s="21">
        <v>10</v>
      </c>
      <c r="D15" s="22">
        <f t="shared" si="0"/>
        <v>110</v>
      </c>
      <c r="E15" s="21">
        <v>403</v>
      </c>
      <c r="F15" s="21">
        <v>26</v>
      </c>
      <c r="G15" s="22">
        <f t="shared" si="1"/>
        <v>429</v>
      </c>
      <c r="H15" s="23">
        <f t="shared" si="2"/>
        <v>-319</v>
      </c>
      <c r="I15" s="20">
        <v>272</v>
      </c>
      <c r="J15" s="21">
        <v>23</v>
      </c>
      <c r="K15" s="22">
        <f t="shared" si="3"/>
        <v>295</v>
      </c>
      <c r="L15" s="21">
        <v>365</v>
      </c>
      <c r="M15" s="21">
        <v>23</v>
      </c>
      <c r="N15" s="22">
        <f t="shared" si="4"/>
        <v>388</v>
      </c>
      <c r="O15" s="24">
        <f t="shared" si="5"/>
        <v>-93</v>
      </c>
      <c r="P15" s="25">
        <f t="shared" si="6"/>
        <v>-412</v>
      </c>
    </row>
    <row r="16" spans="1:16" ht="30" customHeight="1">
      <c r="A16" s="7" t="s">
        <v>145</v>
      </c>
      <c r="B16" s="20">
        <v>91</v>
      </c>
      <c r="C16" s="21">
        <v>7</v>
      </c>
      <c r="D16" s="22">
        <f t="shared" si="0"/>
        <v>98</v>
      </c>
      <c r="E16" s="21">
        <v>336</v>
      </c>
      <c r="F16" s="21">
        <v>25</v>
      </c>
      <c r="G16" s="22">
        <f t="shared" si="1"/>
        <v>361</v>
      </c>
      <c r="H16" s="23">
        <f t="shared" si="2"/>
        <v>-263</v>
      </c>
      <c r="I16" s="20">
        <v>289</v>
      </c>
      <c r="J16" s="21">
        <v>26</v>
      </c>
      <c r="K16" s="22">
        <f t="shared" si="3"/>
        <v>315</v>
      </c>
      <c r="L16" s="21">
        <v>418</v>
      </c>
      <c r="M16" s="21">
        <v>32</v>
      </c>
      <c r="N16" s="22">
        <f t="shared" si="4"/>
        <v>450</v>
      </c>
      <c r="O16" s="24">
        <f t="shared" si="5"/>
        <v>-135</v>
      </c>
      <c r="P16" s="25">
        <f t="shared" si="6"/>
        <v>-398</v>
      </c>
    </row>
    <row r="17" spans="1:16" ht="30" customHeight="1" thickBot="1">
      <c r="A17" s="42" t="s">
        <v>146</v>
      </c>
      <c r="B17" s="27">
        <v>97</v>
      </c>
      <c r="C17" s="28">
        <v>5</v>
      </c>
      <c r="D17" s="29">
        <f t="shared" si="0"/>
        <v>102</v>
      </c>
      <c r="E17" s="28">
        <v>367</v>
      </c>
      <c r="F17" s="28">
        <v>21</v>
      </c>
      <c r="G17" s="29">
        <f t="shared" si="1"/>
        <v>388</v>
      </c>
      <c r="H17" s="30">
        <f t="shared" si="2"/>
        <v>-286</v>
      </c>
      <c r="I17" s="27">
        <v>1451</v>
      </c>
      <c r="J17" s="28">
        <v>69</v>
      </c>
      <c r="K17" s="29">
        <f t="shared" si="3"/>
        <v>1520</v>
      </c>
      <c r="L17" s="28">
        <v>2751</v>
      </c>
      <c r="M17" s="28">
        <v>122</v>
      </c>
      <c r="N17" s="29">
        <f t="shared" si="4"/>
        <v>2873</v>
      </c>
      <c r="O17" s="31">
        <f t="shared" si="5"/>
        <v>-1353</v>
      </c>
      <c r="P17" s="32">
        <f t="shared" si="6"/>
        <v>-1639</v>
      </c>
    </row>
    <row r="18" spans="1:16" ht="30" customHeight="1" thickTop="1" thickBot="1">
      <c r="A18" s="43" t="s">
        <v>147</v>
      </c>
      <c r="B18" s="33">
        <f t="shared" ref="B18:O18" si="7">B6+B7+B8+B9+B10+B11+B12+B13+B14+B15+B16+B17</f>
        <v>1257</v>
      </c>
      <c r="C18" s="34">
        <f t="shared" si="7"/>
        <v>86</v>
      </c>
      <c r="D18" s="34">
        <f t="shared" si="7"/>
        <v>1343</v>
      </c>
      <c r="E18" s="34">
        <f t="shared" si="7"/>
        <v>3878</v>
      </c>
      <c r="F18" s="34">
        <f t="shared" si="7"/>
        <v>303</v>
      </c>
      <c r="G18" s="34">
        <f t="shared" si="7"/>
        <v>4181</v>
      </c>
      <c r="H18" s="35">
        <f t="shared" si="7"/>
        <v>-2838</v>
      </c>
      <c r="I18" s="33">
        <f t="shared" si="7"/>
        <v>6868</v>
      </c>
      <c r="J18" s="34">
        <f t="shared" si="7"/>
        <v>375</v>
      </c>
      <c r="K18" s="34">
        <f t="shared" si="7"/>
        <v>7243</v>
      </c>
      <c r="L18" s="34">
        <f t="shared" si="7"/>
        <v>7672</v>
      </c>
      <c r="M18" s="34">
        <f t="shared" si="7"/>
        <v>390</v>
      </c>
      <c r="N18" s="34">
        <f t="shared" si="7"/>
        <v>8062</v>
      </c>
      <c r="O18" s="36">
        <f t="shared" si="7"/>
        <v>-819</v>
      </c>
      <c r="P18" s="37">
        <f>SUM(P6:P14,P15:P17)</f>
        <v>-3657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7" sqref="L17:M17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148</v>
      </c>
      <c r="B6" s="12">
        <v>92</v>
      </c>
      <c r="C6" s="13">
        <v>5</v>
      </c>
      <c r="D6" s="14">
        <f t="shared" ref="D6:D17" si="0">SUM(B6:C6)</f>
        <v>97</v>
      </c>
      <c r="E6" s="13">
        <v>306</v>
      </c>
      <c r="F6" s="13">
        <v>20</v>
      </c>
      <c r="G6" s="14">
        <f t="shared" ref="G6:G17" si="1">E6+F6</f>
        <v>326</v>
      </c>
      <c r="H6" s="15">
        <f t="shared" ref="H6:H17" si="2">D6-G6</f>
        <v>-229</v>
      </c>
      <c r="I6" s="16">
        <v>1445</v>
      </c>
      <c r="J6" s="17">
        <v>70</v>
      </c>
      <c r="K6" s="14">
        <f t="shared" ref="K6:K17" si="3">I6+J6</f>
        <v>1515</v>
      </c>
      <c r="L6" s="13">
        <v>896</v>
      </c>
      <c r="M6" s="13">
        <v>34</v>
      </c>
      <c r="N6" s="14">
        <f t="shared" ref="N6:N17" si="4">L6+M6</f>
        <v>930</v>
      </c>
      <c r="O6" s="18">
        <f t="shared" ref="O6:O17" si="5">K6-N6</f>
        <v>585</v>
      </c>
      <c r="P6" s="19">
        <f t="shared" ref="P6:P17" si="6">H6+O6</f>
        <v>356</v>
      </c>
    </row>
    <row r="7" spans="1:16" ht="30" customHeight="1">
      <c r="A7" s="7" t="s">
        <v>149</v>
      </c>
      <c r="B7" s="20">
        <v>110</v>
      </c>
      <c r="C7" s="21">
        <v>4</v>
      </c>
      <c r="D7" s="22">
        <f t="shared" si="0"/>
        <v>114</v>
      </c>
      <c r="E7" s="21">
        <v>308</v>
      </c>
      <c r="F7" s="21">
        <v>29</v>
      </c>
      <c r="G7" s="22">
        <f t="shared" si="1"/>
        <v>337</v>
      </c>
      <c r="H7" s="23">
        <f t="shared" si="2"/>
        <v>-223</v>
      </c>
      <c r="I7" s="20">
        <v>420</v>
      </c>
      <c r="J7" s="21">
        <v>18</v>
      </c>
      <c r="K7" s="22">
        <f t="shared" si="3"/>
        <v>438</v>
      </c>
      <c r="L7" s="21">
        <v>409</v>
      </c>
      <c r="M7" s="21">
        <v>20</v>
      </c>
      <c r="N7" s="22">
        <f t="shared" si="4"/>
        <v>429</v>
      </c>
      <c r="O7" s="24">
        <f t="shared" si="5"/>
        <v>9</v>
      </c>
      <c r="P7" s="25">
        <f t="shared" si="6"/>
        <v>-214</v>
      </c>
    </row>
    <row r="8" spans="1:16" ht="30" customHeight="1">
      <c r="A8" s="7" t="s">
        <v>150</v>
      </c>
      <c r="B8" s="20">
        <v>95</v>
      </c>
      <c r="C8" s="21">
        <v>6</v>
      </c>
      <c r="D8" s="22">
        <f t="shared" si="0"/>
        <v>101</v>
      </c>
      <c r="E8" s="21">
        <v>292</v>
      </c>
      <c r="F8" s="21">
        <v>23</v>
      </c>
      <c r="G8" s="22">
        <f t="shared" si="1"/>
        <v>315</v>
      </c>
      <c r="H8" s="23">
        <f t="shared" si="2"/>
        <v>-214</v>
      </c>
      <c r="I8" s="20">
        <v>344</v>
      </c>
      <c r="J8" s="21">
        <v>29</v>
      </c>
      <c r="K8" s="22">
        <f t="shared" si="3"/>
        <v>373</v>
      </c>
      <c r="L8" s="21">
        <v>361</v>
      </c>
      <c r="M8" s="21">
        <v>15</v>
      </c>
      <c r="N8" s="22">
        <f t="shared" si="4"/>
        <v>376</v>
      </c>
      <c r="O8" s="24">
        <f t="shared" si="5"/>
        <v>-3</v>
      </c>
      <c r="P8" s="25">
        <f t="shared" si="6"/>
        <v>-217</v>
      </c>
    </row>
    <row r="9" spans="1:16" ht="30" customHeight="1">
      <c r="A9" s="7" t="s">
        <v>151</v>
      </c>
      <c r="B9" s="20">
        <v>104</v>
      </c>
      <c r="C9" s="21">
        <v>4</v>
      </c>
      <c r="D9" s="22">
        <f t="shared" si="0"/>
        <v>108</v>
      </c>
      <c r="E9" s="21">
        <v>293</v>
      </c>
      <c r="F9" s="21">
        <v>15</v>
      </c>
      <c r="G9" s="22">
        <f t="shared" si="1"/>
        <v>308</v>
      </c>
      <c r="H9" s="23">
        <f t="shared" si="2"/>
        <v>-200</v>
      </c>
      <c r="I9" s="20">
        <v>453</v>
      </c>
      <c r="J9" s="21">
        <v>25</v>
      </c>
      <c r="K9" s="22">
        <f t="shared" si="3"/>
        <v>478</v>
      </c>
      <c r="L9" s="21">
        <v>552</v>
      </c>
      <c r="M9" s="21">
        <v>34</v>
      </c>
      <c r="N9" s="22">
        <f t="shared" si="4"/>
        <v>586</v>
      </c>
      <c r="O9" s="24">
        <f t="shared" si="5"/>
        <v>-108</v>
      </c>
      <c r="P9" s="25">
        <f t="shared" si="6"/>
        <v>-308</v>
      </c>
    </row>
    <row r="10" spans="1:16" ht="30" customHeight="1">
      <c r="A10" s="7" t="s">
        <v>152</v>
      </c>
      <c r="B10" s="20">
        <v>116</v>
      </c>
      <c r="C10" s="21">
        <v>7</v>
      </c>
      <c r="D10" s="22">
        <f t="shared" si="0"/>
        <v>123</v>
      </c>
      <c r="E10" s="21">
        <v>337</v>
      </c>
      <c r="F10" s="21">
        <v>32</v>
      </c>
      <c r="G10" s="22">
        <f t="shared" si="1"/>
        <v>369</v>
      </c>
      <c r="H10" s="23">
        <f t="shared" si="2"/>
        <v>-246</v>
      </c>
      <c r="I10" s="20">
        <v>392</v>
      </c>
      <c r="J10" s="21">
        <v>23</v>
      </c>
      <c r="K10" s="22">
        <f t="shared" si="3"/>
        <v>415</v>
      </c>
      <c r="L10" s="21">
        <v>398</v>
      </c>
      <c r="M10" s="21">
        <v>22</v>
      </c>
      <c r="N10" s="22">
        <f t="shared" si="4"/>
        <v>420</v>
      </c>
      <c r="O10" s="24">
        <f t="shared" si="5"/>
        <v>-5</v>
      </c>
      <c r="P10" s="25">
        <f t="shared" si="6"/>
        <v>-251</v>
      </c>
    </row>
    <row r="11" spans="1:16" ht="30" customHeight="1">
      <c r="A11" s="7" t="s">
        <v>153</v>
      </c>
      <c r="B11" s="20">
        <v>102</v>
      </c>
      <c r="C11" s="26">
        <v>7</v>
      </c>
      <c r="D11" s="22">
        <f t="shared" si="0"/>
        <v>109</v>
      </c>
      <c r="E11" s="21">
        <v>318</v>
      </c>
      <c r="F11" s="21">
        <v>25</v>
      </c>
      <c r="G11" s="22">
        <f t="shared" si="1"/>
        <v>343</v>
      </c>
      <c r="H11" s="23">
        <f t="shared" si="2"/>
        <v>-234</v>
      </c>
      <c r="I11" s="20">
        <v>397</v>
      </c>
      <c r="J11" s="21">
        <v>25</v>
      </c>
      <c r="K11" s="22">
        <f t="shared" si="3"/>
        <v>422</v>
      </c>
      <c r="L11" s="21">
        <v>431</v>
      </c>
      <c r="M11" s="21">
        <v>23</v>
      </c>
      <c r="N11" s="22">
        <f t="shared" si="4"/>
        <v>454</v>
      </c>
      <c r="O11" s="24">
        <f t="shared" si="5"/>
        <v>-32</v>
      </c>
      <c r="P11" s="25">
        <f t="shared" si="6"/>
        <v>-266</v>
      </c>
    </row>
    <row r="12" spans="1:16" ht="30" customHeight="1">
      <c r="A12" s="7" t="s">
        <v>154</v>
      </c>
      <c r="B12" s="20">
        <v>101</v>
      </c>
      <c r="C12" s="21">
        <v>7</v>
      </c>
      <c r="D12" s="22">
        <f t="shared" si="0"/>
        <v>108</v>
      </c>
      <c r="E12" s="21">
        <v>354</v>
      </c>
      <c r="F12" s="21">
        <v>19</v>
      </c>
      <c r="G12" s="22">
        <f t="shared" si="1"/>
        <v>373</v>
      </c>
      <c r="H12" s="23">
        <f t="shared" si="2"/>
        <v>-265</v>
      </c>
      <c r="I12" s="20">
        <v>435</v>
      </c>
      <c r="J12" s="21">
        <v>30</v>
      </c>
      <c r="K12" s="22">
        <f t="shared" si="3"/>
        <v>465</v>
      </c>
      <c r="L12" s="21">
        <v>352</v>
      </c>
      <c r="M12" s="21">
        <v>39</v>
      </c>
      <c r="N12" s="22">
        <f t="shared" si="4"/>
        <v>391</v>
      </c>
      <c r="O12" s="24">
        <f t="shared" si="5"/>
        <v>74</v>
      </c>
      <c r="P12" s="25">
        <f t="shared" si="6"/>
        <v>-191</v>
      </c>
    </row>
    <row r="13" spans="1:16" ht="30" customHeight="1">
      <c r="A13" s="7" t="s">
        <v>155</v>
      </c>
      <c r="B13" s="20">
        <v>100</v>
      </c>
      <c r="C13" s="21">
        <v>8</v>
      </c>
      <c r="D13" s="22">
        <f t="shared" si="0"/>
        <v>108</v>
      </c>
      <c r="E13" s="21">
        <v>296</v>
      </c>
      <c r="F13" s="21">
        <v>23</v>
      </c>
      <c r="G13" s="22">
        <f t="shared" si="1"/>
        <v>319</v>
      </c>
      <c r="H13" s="23">
        <f t="shared" si="2"/>
        <v>-211</v>
      </c>
      <c r="I13" s="20">
        <v>331</v>
      </c>
      <c r="J13" s="21">
        <v>22</v>
      </c>
      <c r="K13" s="22">
        <f t="shared" si="3"/>
        <v>353</v>
      </c>
      <c r="L13" s="21">
        <v>334</v>
      </c>
      <c r="M13" s="21">
        <v>18</v>
      </c>
      <c r="N13" s="22">
        <f t="shared" si="4"/>
        <v>352</v>
      </c>
      <c r="O13" s="24">
        <f t="shared" si="5"/>
        <v>1</v>
      </c>
      <c r="P13" s="25">
        <f t="shared" si="6"/>
        <v>-210</v>
      </c>
    </row>
    <row r="14" spans="1:16" ht="30" customHeight="1">
      <c r="A14" s="7" t="s">
        <v>156</v>
      </c>
      <c r="B14" s="20">
        <v>95</v>
      </c>
      <c r="C14" s="21">
        <v>6</v>
      </c>
      <c r="D14" s="22">
        <f t="shared" si="0"/>
        <v>101</v>
      </c>
      <c r="E14" s="21">
        <v>342</v>
      </c>
      <c r="F14" s="21">
        <v>34</v>
      </c>
      <c r="G14" s="22">
        <f t="shared" si="1"/>
        <v>376</v>
      </c>
      <c r="H14" s="23">
        <f t="shared" si="2"/>
        <v>-275</v>
      </c>
      <c r="I14" s="20">
        <v>298</v>
      </c>
      <c r="J14" s="21">
        <v>24</v>
      </c>
      <c r="K14" s="22">
        <f t="shared" si="3"/>
        <v>322</v>
      </c>
      <c r="L14" s="21">
        <v>306</v>
      </c>
      <c r="M14" s="21">
        <v>15</v>
      </c>
      <c r="N14" s="22">
        <f t="shared" si="4"/>
        <v>321</v>
      </c>
      <c r="O14" s="24">
        <f t="shared" si="5"/>
        <v>1</v>
      </c>
      <c r="P14" s="25">
        <f t="shared" si="6"/>
        <v>-274</v>
      </c>
    </row>
    <row r="15" spans="1:16" ht="30" customHeight="1">
      <c r="A15" s="7" t="s">
        <v>157</v>
      </c>
      <c r="B15" s="20">
        <v>94</v>
      </c>
      <c r="C15" s="21">
        <v>5</v>
      </c>
      <c r="D15" s="22">
        <f t="shared" si="0"/>
        <v>99</v>
      </c>
      <c r="E15" s="21">
        <v>390</v>
      </c>
      <c r="F15" s="21">
        <v>26</v>
      </c>
      <c r="G15" s="22">
        <f t="shared" si="1"/>
        <v>416</v>
      </c>
      <c r="H15" s="23">
        <f t="shared" si="2"/>
        <v>-317</v>
      </c>
      <c r="I15" s="20">
        <v>288</v>
      </c>
      <c r="J15" s="21">
        <v>8</v>
      </c>
      <c r="K15" s="22">
        <f t="shared" si="3"/>
        <v>296</v>
      </c>
      <c r="L15" s="21">
        <v>342</v>
      </c>
      <c r="M15" s="21">
        <v>29</v>
      </c>
      <c r="N15" s="22">
        <f t="shared" si="4"/>
        <v>371</v>
      </c>
      <c r="O15" s="24">
        <f t="shared" si="5"/>
        <v>-75</v>
      </c>
      <c r="P15" s="25">
        <f t="shared" si="6"/>
        <v>-392</v>
      </c>
    </row>
    <row r="16" spans="1:16" ht="30" customHeight="1">
      <c r="A16" s="7" t="s">
        <v>158</v>
      </c>
      <c r="B16" s="20">
        <v>84</v>
      </c>
      <c r="C16" s="21">
        <v>4</v>
      </c>
      <c r="D16" s="22">
        <f t="shared" si="0"/>
        <v>88</v>
      </c>
      <c r="E16" s="21">
        <v>319</v>
      </c>
      <c r="F16" s="21">
        <v>34</v>
      </c>
      <c r="G16" s="22">
        <f t="shared" si="1"/>
        <v>353</v>
      </c>
      <c r="H16" s="23">
        <f t="shared" si="2"/>
        <v>-265</v>
      </c>
      <c r="I16" s="20">
        <v>283</v>
      </c>
      <c r="J16" s="21">
        <v>21</v>
      </c>
      <c r="K16" s="22">
        <f t="shared" si="3"/>
        <v>304</v>
      </c>
      <c r="L16" s="21">
        <v>380</v>
      </c>
      <c r="M16" s="21">
        <v>12</v>
      </c>
      <c r="N16" s="22">
        <f t="shared" si="4"/>
        <v>392</v>
      </c>
      <c r="O16" s="24">
        <f t="shared" si="5"/>
        <v>-88</v>
      </c>
      <c r="P16" s="25">
        <f t="shared" si="6"/>
        <v>-353</v>
      </c>
    </row>
    <row r="17" spans="1:16" ht="30" customHeight="1" thickBot="1">
      <c r="A17" s="42" t="s">
        <v>159</v>
      </c>
      <c r="B17" s="27">
        <v>86</v>
      </c>
      <c r="C17" s="28">
        <v>5</v>
      </c>
      <c r="D17" s="29">
        <f t="shared" si="0"/>
        <v>91</v>
      </c>
      <c r="E17" s="28">
        <v>325</v>
      </c>
      <c r="F17" s="28">
        <v>26</v>
      </c>
      <c r="G17" s="29">
        <f t="shared" si="1"/>
        <v>351</v>
      </c>
      <c r="H17" s="30">
        <f t="shared" si="2"/>
        <v>-260</v>
      </c>
      <c r="I17" s="27">
        <v>1213</v>
      </c>
      <c r="J17" s="28">
        <v>50</v>
      </c>
      <c r="K17" s="29">
        <f t="shared" si="3"/>
        <v>1263</v>
      </c>
      <c r="L17" s="28">
        <v>2598</v>
      </c>
      <c r="M17" s="28">
        <v>107</v>
      </c>
      <c r="N17" s="29">
        <f t="shared" si="4"/>
        <v>2705</v>
      </c>
      <c r="O17" s="31">
        <f t="shared" si="5"/>
        <v>-1442</v>
      </c>
      <c r="P17" s="32">
        <f t="shared" si="6"/>
        <v>-1702</v>
      </c>
    </row>
    <row r="18" spans="1:16" ht="30" customHeight="1" thickTop="1" thickBot="1">
      <c r="A18" s="43" t="s">
        <v>160</v>
      </c>
      <c r="B18" s="33">
        <f t="shared" ref="B18:O18" si="7">B6+B7+B8+B9+B10+B11+B12+B13+B14+B15+B16+B17</f>
        <v>1179</v>
      </c>
      <c r="C18" s="34">
        <f t="shared" si="7"/>
        <v>68</v>
      </c>
      <c r="D18" s="34">
        <f t="shared" si="7"/>
        <v>1247</v>
      </c>
      <c r="E18" s="34">
        <f t="shared" si="7"/>
        <v>3880</v>
      </c>
      <c r="F18" s="34">
        <f t="shared" si="7"/>
        <v>306</v>
      </c>
      <c r="G18" s="34">
        <f t="shared" si="7"/>
        <v>4186</v>
      </c>
      <c r="H18" s="35">
        <f t="shared" si="7"/>
        <v>-2939</v>
      </c>
      <c r="I18" s="33">
        <f t="shared" si="7"/>
        <v>6299</v>
      </c>
      <c r="J18" s="34">
        <f t="shared" si="7"/>
        <v>345</v>
      </c>
      <c r="K18" s="34">
        <f t="shared" si="7"/>
        <v>6644</v>
      </c>
      <c r="L18" s="34">
        <f t="shared" si="7"/>
        <v>7359</v>
      </c>
      <c r="M18" s="34">
        <f t="shared" si="7"/>
        <v>368</v>
      </c>
      <c r="N18" s="34">
        <f t="shared" si="7"/>
        <v>7727</v>
      </c>
      <c r="O18" s="36">
        <f t="shared" si="7"/>
        <v>-1083</v>
      </c>
      <c r="P18" s="37">
        <f>SUM(P6:P14,P15:P17)</f>
        <v>-4022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8" sqref="B18:P18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161</v>
      </c>
      <c r="B6" s="12">
        <v>103</v>
      </c>
      <c r="C6" s="13">
        <v>8</v>
      </c>
      <c r="D6" s="14">
        <f t="shared" ref="D6:D17" si="0">SUM(B6:C6)</f>
        <v>111</v>
      </c>
      <c r="E6" s="13">
        <v>351</v>
      </c>
      <c r="F6" s="13">
        <v>38</v>
      </c>
      <c r="G6" s="14">
        <f t="shared" ref="G6:G17" si="1">E6+F6</f>
        <v>389</v>
      </c>
      <c r="H6" s="15">
        <f t="shared" ref="H6:H17" si="2">D6-G6</f>
        <v>-278</v>
      </c>
      <c r="I6" s="16">
        <v>1583</v>
      </c>
      <c r="J6" s="17">
        <v>38</v>
      </c>
      <c r="K6" s="14">
        <f t="shared" ref="K6:K17" si="3">I6+J6</f>
        <v>1621</v>
      </c>
      <c r="L6" s="13">
        <v>867</v>
      </c>
      <c r="M6" s="13">
        <v>31</v>
      </c>
      <c r="N6" s="14">
        <f t="shared" ref="N6:N17" si="4">L6+M6</f>
        <v>898</v>
      </c>
      <c r="O6" s="18">
        <f t="shared" ref="O6:O17" si="5">K6-N6</f>
        <v>723</v>
      </c>
      <c r="P6" s="19">
        <f t="shared" ref="P6:P17" si="6">H6+O6</f>
        <v>445</v>
      </c>
    </row>
    <row r="7" spans="1:16" ht="30" customHeight="1">
      <c r="A7" s="7" t="s">
        <v>162</v>
      </c>
      <c r="B7" s="20">
        <v>87</v>
      </c>
      <c r="C7" s="21">
        <v>10</v>
      </c>
      <c r="D7" s="22">
        <f t="shared" si="0"/>
        <v>97</v>
      </c>
      <c r="E7" s="21">
        <v>356</v>
      </c>
      <c r="F7" s="21">
        <v>30</v>
      </c>
      <c r="G7" s="22">
        <f t="shared" si="1"/>
        <v>386</v>
      </c>
      <c r="H7" s="23">
        <f t="shared" si="2"/>
        <v>-289</v>
      </c>
      <c r="I7" s="20">
        <v>423</v>
      </c>
      <c r="J7" s="21">
        <v>19</v>
      </c>
      <c r="K7" s="22">
        <f t="shared" si="3"/>
        <v>442</v>
      </c>
      <c r="L7" s="21">
        <v>407</v>
      </c>
      <c r="M7" s="21">
        <v>13</v>
      </c>
      <c r="N7" s="22">
        <f t="shared" si="4"/>
        <v>420</v>
      </c>
      <c r="O7" s="24">
        <f t="shared" si="5"/>
        <v>22</v>
      </c>
      <c r="P7" s="25">
        <f t="shared" si="6"/>
        <v>-267</v>
      </c>
    </row>
    <row r="8" spans="1:16" ht="30" customHeight="1">
      <c r="A8" s="7" t="s">
        <v>163</v>
      </c>
      <c r="B8" s="20">
        <v>80</v>
      </c>
      <c r="C8" s="21">
        <v>6</v>
      </c>
      <c r="D8" s="22">
        <f t="shared" si="0"/>
        <v>86</v>
      </c>
      <c r="E8" s="21">
        <v>266</v>
      </c>
      <c r="F8" s="21">
        <v>25</v>
      </c>
      <c r="G8" s="22">
        <f t="shared" si="1"/>
        <v>291</v>
      </c>
      <c r="H8" s="23">
        <f t="shared" si="2"/>
        <v>-205</v>
      </c>
      <c r="I8" s="20">
        <v>309</v>
      </c>
      <c r="J8" s="21">
        <v>31</v>
      </c>
      <c r="K8" s="22">
        <f t="shared" si="3"/>
        <v>340</v>
      </c>
      <c r="L8" s="21">
        <v>384</v>
      </c>
      <c r="M8" s="21">
        <v>29</v>
      </c>
      <c r="N8" s="22">
        <f t="shared" si="4"/>
        <v>413</v>
      </c>
      <c r="O8" s="24">
        <f t="shared" si="5"/>
        <v>-73</v>
      </c>
      <c r="P8" s="25">
        <f t="shared" si="6"/>
        <v>-278</v>
      </c>
    </row>
    <row r="9" spans="1:16" ht="30" customHeight="1">
      <c r="A9" s="7" t="s">
        <v>164</v>
      </c>
      <c r="B9" s="20">
        <v>116</v>
      </c>
      <c r="C9" s="21">
        <v>5</v>
      </c>
      <c r="D9" s="22">
        <f t="shared" si="0"/>
        <v>121</v>
      </c>
      <c r="E9" s="21">
        <v>278</v>
      </c>
      <c r="F9" s="21">
        <v>23</v>
      </c>
      <c r="G9" s="22">
        <f t="shared" si="1"/>
        <v>301</v>
      </c>
      <c r="H9" s="23">
        <f t="shared" si="2"/>
        <v>-180</v>
      </c>
      <c r="I9" s="20">
        <v>508</v>
      </c>
      <c r="J9" s="21">
        <v>25</v>
      </c>
      <c r="K9" s="22">
        <f t="shared" si="3"/>
        <v>533</v>
      </c>
      <c r="L9" s="21">
        <v>456</v>
      </c>
      <c r="M9" s="21">
        <v>18</v>
      </c>
      <c r="N9" s="22">
        <f t="shared" si="4"/>
        <v>474</v>
      </c>
      <c r="O9" s="24">
        <f t="shared" si="5"/>
        <v>59</v>
      </c>
      <c r="P9" s="25">
        <f t="shared" si="6"/>
        <v>-121</v>
      </c>
    </row>
    <row r="10" spans="1:16" ht="30" customHeight="1">
      <c r="A10" s="7" t="s">
        <v>165</v>
      </c>
      <c r="B10" s="20">
        <v>93</v>
      </c>
      <c r="C10" s="21">
        <v>4</v>
      </c>
      <c r="D10" s="22">
        <f t="shared" si="0"/>
        <v>97</v>
      </c>
      <c r="E10" s="21">
        <v>282</v>
      </c>
      <c r="F10" s="21">
        <v>31</v>
      </c>
      <c r="G10" s="22">
        <f t="shared" si="1"/>
        <v>313</v>
      </c>
      <c r="H10" s="23">
        <f t="shared" si="2"/>
        <v>-216</v>
      </c>
      <c r="I10" s="20">
        <v>398</v>
      </c>
      <c r="J10" s="21">
        <v>17</v>
      </c>
      <c r="K10" s="22">
        <f t="shared" si="3"/>
        <v>415</v>
      </c>
      <c r="L10" s="21">
        <v>441</v>
      </c>
      <c r="M10" s="21">
        <v>17</v>
      </c>
      <c r="N10" s="22">
        <f t="shared" si="4"/>
        <v>458</v>
      </c>
      <c r="O10" s="24">
        <f t="shared" si="5"/>
        <v>-43</v>
      </c>
      <c r="P10" s="25">
        <f t="shared" si="6"/>
        <v>-259</v>
      </c>
    </row>
    <row r="11" spans="1:16" ht="30" customHeight="1">
      <c r="A11" s="7" t="s">
        <v>166</v>
      </c>
      <c r="B11" s="20">
        <v>99</v>
      </c>
      <c r="C11" s="26">
        <v>9</v>
      </c>
      <c r="D11" s="22">
        <f t="shared" si="0"/>
        <v>108</v>
      </c>
      <c r="E11" s="21">
        <v>347</v>
      </c>
      <c r="F11" s="21">
        <v>27</v>
      </c>
      <c r="G11" s="22">
        <f t="shared" si="1"/>
        <v>374</v>
      </c>
      <c r="H11" s="23">
        <f t="shared" si="2"/>
        <v>-266</v>
      </c>
      <c r="I11" s="20">
        <v>392</v>
      </c>
      <c r="J11" s="21">
        <v>21</v>
      </c>
      <c r="K11" s="22">
        <f t="shared" si="3"/>
        <v>413</v>
      </c>
      <c r="L11" s="21">
        <v>410</v>
      </c>
      <c r="M11" s="21">
        <v>9</v>
      </c>
      <c r="N11" s="22">
        <f t="shared" si="4"/>
        <v>419</v>
      </c>
      <c r="O11" s="24">
        <f t="shared" si="5"/>
        <v>-6</v>
      </c>
      <c r="P11" s="25">
        <f t="shared" si="6"/>
        <v>-272</v>
      </c>
    </row>
    <row r="12" spans="1:16" ht="30" customHeight="1">
      <c r="A12" s="7" t="s">
        <v>167</v>
      </c>
      <c r="B12" s="20">
        <v>111</v>
      </c>
      <c r="C12" s="21">
        <v>6</v>
      </c>
      <c r="D12" s="22">
        <f t="shared" si="0"/>
        <v>117</v>
      </c>
      <c r="E12" s="21">
        <v>312</v>
      </c>
      <c r="F12" s="21">
        <v>20</v>
      </c>
      <c r="G12" s="22">
        <f t="shared" si="1"/>
        <v>332</v>
      </c>
      <c r="H12" s="23">
        <f t="shared" si="2"/>
        <v>-215</v>
      </c>
      <c r="I12" s="20">
        <v>368</v>
      </c>
      <c r="J12" s="21">
        <v>21</v>
      </c>
      <c r="K12" s="22">
        <f t="shared" si="3"/>
        <v>389</v>
      </c>
      <c r="L12" s="21">
        <v>408</v>
      </c>
      <c r="M12" s="21">
        <v>19</v>
      </c>
      <c r="N12" s="22">
        <f t="shared" si="4"/>
        <v>427</v>
      </c>
      <c r="O12" s="24">
        <f t="shared" si="5"/>
        <v>-38</v>
      </c>
      <c r="P12" s="25">
        <f t="shared" si="6"/>
        <v>-253</v>
      </c>
    </row>
    <row r="13" spans="1:16" ht="30" customHeight="1">
      <c r="A13" s="7" t="s">
        <v>168</v>
      </c>
      <c r="B13" s="20"/>
      <c r="C13" s="21"/>
      <c r="D13" s="22">
        <f t="shared" si="0"/>
        <v>0</v>
      </c>
      <c r="E13" s="21"/>
      <c r="F13" s="21"/>
      <c r="G13" s="22">
        <f t="shared" si="1"/>
        <v>0</v>
      </c>
      <c r="H13" s="23">
        <f t="shared" si="2"/>
        <v>0</v>
      </c>
      <c r="I13" s="20"/>
      <c r="J13" s="21"/>
      <c r="K13" s="22">
        <f t="shared" si="3"/>
        <v>0</v>
      </c>
      <c r="L13" s="21"/>
      <c r="M13" s="21"/>
      <c r="N13" s="22">
        <f t="shared" si="4"/>
        <v>0</v>
      </c>
      <c r="O13" s="24">
        <f t="shared" si="5"/>
        <v>0</v>
      </c>
      <c r="P13" s="25">
        <f t="shared" si="6"/>
        <v>0</v>
      </c>
    </row>
    <row r="14" spans="1:16" ht="30" customHeight="1">
      <c r="A14" s="7" t="s">
        <v>169</v>
      </c>
      <c r="B14" s="20"/>
      <c r="C14" s="21"/>
      <c r="D14" s="22">
        <f t="shared" si="0"/>
        <v>0</v>
      </c>
      <c r="E14" s="21"/>
      <c r="F14" s="21"/>
      <c r="G14" s="22">
        <f t="shared" si="1"/>
        <v>0</v>
      </c>
      <c r="H14" s="23">
        <f t="shared" si="2"/>
        <v>0</v>
      </c>
      <c r="I14" s="20"/>
      <c r="J14" s="21"/>
      <c r="K14" s="22">
        <f t="shared" si="3"/>
        <v>0</v>
      </c>
      <c r="L14" s="21"/>
      <c r="M14" s="21"/>
      <c r="N14" s="22">
        <f t="shared" si="4"/>
        <v>0</v>
      </c>
      <c r="O14" s="24">
        <f t="shared" si="5"/>
        <v>0</v>
      </c>
      <c r="P14" s="25">
        <f t="shared" si="6"/>
        <v>0</v>
      </c>
    </row>
    <row r="15" spans="1:16" ht="30" customHeight="1">
      <c r="A15" s="7" t="s">
        <v>170</v>
      </c>
      <c r="B15" s="20"/>
      <c r="C15" s="21"/>
      <c r="D15" s="22">
        <f t="shared" si="0"/>
        <v>0</v>
      </c>
      <c r="E15" s="21"/>
      <c r="F15" s="21"/>
      <c r="G15" s="22">
        <f t="shared" si="1"/>
        <v>0</v>
      </c>
      <c r="H15" s="23">
        <f t="shared" si="2"/>
        <v>0</v>
      </c>
      <c r="I15" s="20"/>
      <c r="J15" s="21"/>
      <c r="K15" s="22">
        <f t="shared" si="3"/>
        <v>0</v>
      </c>
      <c r="L15" s="21"/>
      <c r="M15" s="21"/>
      <c r="N15" s="22">
        <f t="shared" si="4"/>
        <v>0</v>
      </c>
      <c r="O15" s="24">
        <f t="shared" si="5"/>
        <v>0</v>
      </c>
      <c r="P15" s="25">
        <f t="shared" si="6"/>
        <v>0</v>
      </c>
    </row>
    <row r="16" spans="1:16" ht="30" customHeight="1">
      <c r="A16" s="7" t="s">
        <v>171</v>
      </c>
      <c r="B16" s="20"/>
      <c r="C16" s="21"/>
      <c r="D16" s="22">
        <f t="shared" si="0"/>
        <v>0</v>
      </c>
      <c r="E16" s="21"/>
      <c r="F16" s="21"/>
      <c r="G16" s="22">
        <f t="shared" si="1"/>
        <v>0</v>
      </c>
      <c r="H16" s="23">
        <f t="shared" si="2"/>
        <v>0</v>
      </c>
      <c r="I16" s="20"/>
      <c r="J16" s="21"/>
      <c r="K16" s="22">
        <f t="shared" si="3"/>
        <v>0</v>
      </c>
      <c r="L16" s="21"/>
      <c r="M16" s="21"/>
      <c r="N16" s="22">
        <f t="shared" si="4"/>
        <v>0</v>
      </c>
      <c r="O16" s="24">
        <f t="shared" si="5"/>
        <v>0</v>
      </c>
      <c r="P16" s="25">
        <f t="shared" si="6"/>
        <v>0</v>
      </c>
    </row>
    <row r="17" spans="1:16" ht="30" customHeight="1" thickBot="1">
      <c r="A17" s="42" t="s">
        <v>172</v>
      </c>
      <c r="B17" s="27"/>
      <c r="C17" s="28"/>
      <c r="D17" s="29">
        <f t="shared" si="0"/>
        <v>0</v>
      </c>
      <c r="E17" s="28"/>
      <c r="F17" s="28"/>
      <c r="G17" s="29">
        <f t="shared" si="1"/>
        <v>0</v>
      </c>
      <c r="H17" s="30">
        <f t="shared" si="2"/>
        <v>0</v>
      </c>
      <c r="I17" s="27"/>
      <c r="J17" s="28"/>
      <c r="K17" s="29">
        <f t="shared" si="3"/>
        <v>0</v>
      </c>
      <c r="L17" s="28"/>
      <c r="M17" s="28"/>
      <c r="N17" s="29">
        <f t="shared" si="4"/>
        <v>0</v>
      </c>
      <c r="O17" s="31">
        <f t="shared" si="5"/>
        <v>0</v>
      </c>
      <c r="P17" s="32">
        <f t="shared" si="6"/>
        <v>0</v>
      </c>
    </row>
    <row r="18" spans="1:16" ht="30" customHeight="1" thickTop="1" thickBot="1">
      <c r="A18" s="43" t="s">
        <v>173</v>
      </c>
      <c r="B18" s="33">
        <f t="shared" ref="B18:O18" si="7">B6+B7+B8+B9+B10+B11+B12+B13+B14+B15+B16+B17</f>
        <v>689</v>
      </c>
      <c r="C18" s="34">
        <f t="shared" si="7"/>
        <v>48</v>
      </c>
      <c r="D18" s="34">
        <f t="shared" si="7"/>
        <v>737</v>
      </c>
      <c r="E18" s="34">
        <f t="shared" si="7"/>
        <v>2192</v>
      </c>
      <c r="F18" s="34">
        <f t="shared" si="7"/>
        <v>194</v>
      </c>
      <c r="G18" s="34">
        <f t="shared" si="7"/>
        <v>2386</v>
      </c>
      <c r="H18" s="35">
        <f t="shared" si="7"/>
        <v>-1649</v>
      </c>
      <c r="I18" s="33">
        <f t="shared" si="7"/>
        <v>3981</v>
      </c>
      <c r="J18" s="34">
        <f t="shared" si="7"/>
        <v>172</v>
      </c>
      <c r="K18" s="34">
        <f t="shared" si="7"/>
        <v>4153</v>
      </c>
      <c r="L18" s="34">
        <f t="shared" si="7"/>
        <v>3373</v>
      </c>
      <c r="M18" s="34">
        <f t="shared" si="7"/>
        <v>136</v>
      </c>
      <c r="N18" s="34">
        <f t="shared" si="7"/>
        <v>3509</v>
      </c>
      <c r="O18" s="36">
        <f t="shared" si="7"/>
        <v>644</v>
      </c>
      <c r="P18" s="37">
        <f>SUM(P6:P14,P15:P17)</f>
        <v>-1005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="85" zoomScaleNormal="100" zoomScaleSheetLayoutView="85" workbookViewId="0">
      <selection sqref="A1:P1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30</v>
      </c>
      <c r="B6" s="12">
        <v>163</v>
      </c>
      <c r="C6" s="13">
        <v>12</v>
      </c>
      <c r="D6" s="14">
        <f t="shared" ref="D6:D17" si="0">SUM(B6:C6)</f>
        <v>175</v>
      </c>
      <c r="E6" s="13">
        <v>273</v>
      </c>
      <c r="F6" s="13">
        <v>29</v>
      </c>
      <c r="G6" s="14">
        <f t="shared" ref="G6:G17" si="1">E6+F6</f>
        <v>302</v>
      </c>
      <c r="H6" s="15">
        <f t="shared" ref="H6:H17" si="2">D6-G6</f>
        <v>-127</v>
      </c>
      <c r="I6" s="16">
        <v>2044</v>
      </c>
      <c r="J6" s="17">
        <v>50</v>
      </c>
      <c r="K6" s="14">
        <f t="shared" ref="K6:K17" si="3">I6+J6</f>
        <v>2094</v>
      </c>
      <c r="L6" s="13">
        <v>1183</v>
      </c>
      <c r="M6" s="13">
        <v>45</v>
      </c>
      <c r="N6" s="14">
        <f t="shared" ref="N6:N17" si="4">L6+M6</f>
        <v>1228</v>
      </c>
      <c r="O6" s="18">
        <f t="shared" ref="O6:O17" si="5">K6-N6</f>
        <v>866</v>
      </c>
      <c r="P6" s="19">
        <f t="shared" ref="P6:P17" si="6">H6+O6</f>
        <v>739</v>
      </c>
    </row>
    <row r="7" spans="1:16" ht="30" customHeight="1">
      <c r="A7" s="7" t="s">
        <v>31</v>
      </c>
      <c r="B7" s="20">
        <v>175</v>
      </c>
      <c r="C7" s="21">
        <v>8</v>
      </c>
      <c r="D7" s="22">
        <f t="shared" si="0"/>
        <v>183</v>
      </c>
      <c r="E7" s="21">
        <v>252</v>
      </c>
      <c r="F7" s="21">
        <v>13</v>
      </c>
      <c r="G7" s="22">
        <f t="shared" si="1"/>
        <v>265</v>
      </c>
      <c r="H7" s="23">
        <f t="shared" si="2"/>
        <v>-82</v>
      </c>
      <c r="I7" s="20">
        <v>460</v>
      </c>
      <c r="J7" s="21">
        <v>21</v>
      </c>
      <c r="K7" s="22">
        <f t="shared" si="3"/>
        <v>481</v>
      </c>
      <c r="L7" s="21">
        <v>493</v>
      </c>
      <c r="M7" s="21">
        <v>19</v>
      </c>
      <c r="N7" s="22">
        <f t="shared" si="4"/>
        <v>512</v>
      </c>
      <c r="O7" s="24">
        <f t="shared" si="5"/>
        <v>-31</v>
      </c>
      <c r="P7" s="25">
        <f t="shared" si="6"/>
        <v>-113</v>
      </c>
    </row>
    <row r="8" spans="1:16" ht="30" customHeight="1">
      <c r="A8" s="7" t="s">
        <v>32</v>
      </c>
      <c r="B8" s="20">
        <v>148</v>
      </c>
      <c r="C8" s="21">
        <v>12</v>
      </c>
      <c r="D8" s="22">
        <f t="shared" si="0"/>
        <v>160</v>
      </c>
      <c r="E8" s="21">
        <v>225</v>
      </c>
      <c r="F8" s="21">
        <v>17</v>
      </c>
      <c r="G8" s="22">
        <f t="shared" si="1"/>
        <v>242</v>
      </c>
      <c r="H8" s="23">
        <f t="shared" si="2"/>
        <v>-82</v>
      </c>
      <c r="I8" s="20">
        <v>409</v>
      </c>
      <c r="J8" s="21">
        <v>31</v>
      </c>
      <c r="K8" s="22">
        <f t="shared" si="3"/>
        <v>440</v>
      </c>
      <c r="L8" s="21">
        <v>523</v>
      </c>
      <c r="M8" s="21">
        <v>26</v>
      </c>
      <c r="N8" s="22">
        <f t="shared" si="4"/>
        <v>549</v>
      </c>
      <c r="O8" s="24">
        <f t="shared" si="5"/>
        <v>-109</v>
      </c>
      <c r="P8" s="25">
        <f t="shared" si="6"/>
        <v>-191</v>
      </c>
    </row>
    <row r="9" spans="1:16" ht="30" customHeight="1">
      <c r="A9" s="7" t="s">
        <v>33</v>
      </c>
      <c r="B9" s="20">
        <v>166</v>
      </c>
      <c r="C9" s="21">
        <v>10</v>
      </c>
      <c r="D9" s="22">
        <f t="shared" si="0"/>
        <v>176</v>
      </c>
      <c r="E9" s="21">
        <v>254</v>
      </c>
      <c r="F9" s="21">
        <v>16</v>
      </c>
      <c r="G9" s="22">
        <f t="shared" si="1"/>
        <v>270</v>
      </c>
      <c r="H9" s="23">
        <f t="shared" si="2"/>
        <v>-94</v>
      </c>
      <c r="I9" s="20">
        <v>537</v>
      </c>
      <c r="J9" s="21">
        <v>35</v>
      </c>
      <c r="K9" s="22">
        <f t="shared" si="3"/>
        <v>572</v>
      </c>
      <c r="L9" s="21">
        <v>542</v>
      </c>
      <c r="M9" s="21">
        <v>24</v>
      </c>
      <c r="N9" s="22">
        <f t="shared" si="4"/>
        <v>566</v>
      </c>
      <c r="O9" s="24">
        <f t="shared" si="5"/>
        <v>6</v>
      </c>
      <c r="P9" s="25">
        <f t="shared" si="6"/>
        <v>-88</v>
      </c>
    </row>
    <row r="10" spans="1:16" ht="30" customHeight="1">
      <c r="A10" s="7" t="s">
        <v>34</v>
      </c>
      <c r="B10" s="20">
        <v>153</v>
      </c>
      <c r="C10" s="21">
        <v>6</v>
      </c>
      <c r="D10" s="22">
        <f t="shared" si="0"/>
        <v>159</v>
      </c>
      <c r="E10" s="21">
        <v>238</v>
      </c>
      <c r="F10" s="21">
        <v>19</v>
      </c>
      <c r="G10" s="22">
        <f t="shared" si="1"/>
        <v>257</v>
      </c>
      <c r="H10" s="23">
        <f t="shared" si="2"/>
        <v>-98</v>
      </c>
      <c r="I10" s="20">
        <v>514</v>
      </c>
      <c r="J10" s="21">
        <v>25</v>
      </c>
      <c r="K10" s="22">
        <f t="shared" si="3"/>
        <v>539</v>
      </c>
      <c r="L10" s="21">
        <v>483</v>
      </c>
      <c r="M10" s="21">
        <v>35</v>
      </c>
      <c r="N10" s="22">
        <f t="shared" si="4"/>
        <v>518</v>
      </c>
      <c r="O10" s="24">
        <f t="shared" si="5"/>
        <v>21</v>
      </c>
      <c r="P10" s="25">
        <f t="shared" si="6"/>
        <v>-77</v>
      </c>
    </row>
    <row r="11" spans="1:16" ht="30" customHeight="1">
      <c r="A11" s="7" t="s">
        <v>35</v>
      </c>
      <c r="B11" s="20">
        <v>176</v>
      </c>
      <c r="C11" s="26">
        <v>11</v>
      </c>
      <c r="D11" s="22">
        <f t="shared" si="0"/>
        <v>187</v>
      </c>
      <c r="E11" s="21">
        <v>283</v>
      </c>
      <c r="F11" s="21">
        <v>32</v>
      </c>
      <c r="G11" s="22">
        <f t="shared" si="1"/>
        <v>315</v>
      </c>
      <c r="H11" s="23">
        <f t="shared" si="2"/>
        <v>-128</v>
      </c>
      <c r="I11" s="20">
        <v>506</v>
      </c>
      <c r="J11" s="21">
        <v>28</v>
      </c>
      <c r="K11" s="22">
        <f t="shared" si="3"/>
        <v>534</v>
      </c>
      <c r="L11" s="21">
        <v>566</v>
      </c>
      <c r="M11" s="21">
        <v>32</v>
      </c>
      <c r="N11" s="22">
        <f t="shared" si="4"/>
        <v>598</v>
      </c>
      <c r="O11" s="24">
        <f t="shared" si="5"/>
        <v>-64</v>
      </c>
      <c r="P11" s="25">
        <f t="shared" si="6"/>
        <v>-192</v>
      </c>
    </row>
    <row r="12" spans="1:16" ht="30" customHeight="1">
      <c r="A12" s="7" t="s">
        <v>36</v>
      </c>
      <c r="B12" s="20">
        <v>177</v>
      </c>
      <c r="C12" s="21">
        <v>14</v>
      </c>
      <c r="D12" s="22">
        <f t="shared" si="0"/>
        <v>191</v>
      </c>
      <c r="E12" s="21">
        <v>285</v>
      </c>
      <c r="F12" s="21">
        <v>19</v>
      </c>
      <c r="G12" s="22">
        <f t="shared" si="1"/>
        <v>304</v>
      </c>
      <c r="H12" s="23">
        <f t="shared" si="2"/>
        <v>-113</v>
      </c>
      <c r="I12" s="20">
        <v>570</v>
      </c>
      <c r="J12" s="21">
        <v>36</v>
      </c>
      <c r="K12" s="22">
        <f t="shared" si="3"/>
        <v>606</v>
      </c>
      <c r="L12" s="21">
        <v>551</v>
      </c>
      <c r="M12" s="21">
        <v>33</v>
      </c>
      <c r="N12" s="22">
        <f t="shared" si="4"/>
        <v>584</v>
      </c>
      <c r="O12" s="24">
        <f t="shared" si="5"/>
        <v>22</v>
      </c>
      <c r="P12" s="25">
        <f t="shared" si="6"/>
        <v>-91</v>
      </c>
    </row>
    <row r="13" spans="1:16" ht="30" customHeight="1">
      <c r="A13" s="7" t="s">
        <v>37</v>
      </c>
      <c r="B13" s="20">
        <v>133</v>
      </c>
      <c r="C13" s="21">
        <v>5</v>
      </c>
      <c r="D13" s="22">
        <f t="shared" si="0"/>
        <v>138</v>
      </c>
      <c r="E13" s="21">
        <v>255</v>
      </c>
      <c r="F13" s="21">
        <v>21</v>
      </c>
      <c r="G13" s="22">
        <f t="shared" si="1"/>
        <v>276</v>
      </c>
      <c r="H13" s="23">
        <f t="shared" si="2"/>
        <v>-138</v>
      </c>
      <c r="I13" s="20">
        <v>343</v>
      </c>
      <c r="J13" s="21">
        <v>17</v>
      </c>
      <c r="K13" s="22">
        <f t="shared" si="3"/>
        <v>360</v>
      </c>
      <c r="L13" s="21">
        <v>305</v>
      </c>
      <c r="M13" s="21">
        <v>20</v>
      </c>
      <c r="N13" s="22">
        <f t="shared" si="4"/>
        <v>325</v>
      </c>
      <c r="O13" s="24">
        <f t="shared" si="5"/>
        <v>35</v>
      </c>
      <c r="P13" s="25">
        <f t="shared" si="6"/>
        <v>-103</v>
      </c>
    </row>
    <row r="14" spans="1:16" ht="30" customHeight="1">
      <c r="A14" s="7" t="s">
        <v>38</v>
      </c>
      <c r="B14" s="20">
        <v>142</v>
      </c>
      <c r="C14" s="21">
        <v>6</v>
      </c>
      <c r="D14" s="22">
        <f t="shared" si="0"/>
        <v>148</v>
      </c>
      <c r="E14" s="21">
        <v>291</v>
      </c>
      <c r="F14" s="21">
        <v>20</v>
      </c>
      <c r="G14" s="22">
        <f t="shared" si="1"/>
        <v>311</v>
      </c>
      <c r="H14" s="23">
        <f t="shared" si="2"/>
        <v>-163</v>
      </c>
      <c r="I14" s="20">
        <v>308</v>
      </c>
      <c r="J14" s="21">
        <v>24</v>
      </c>
      <c r="K14" s="22">
        <f t="shared" si="3"/>
        <v>332</v>
      </c>
      <c r="L14" s="21">
        <v>349</v>
      </c>
      <c r="M14" s="21">
        <v>21</v>
      </c>
      <c r="N14" s="22">
        <f t="shared" si="4"/>
        <v>370</v>
      </c>
      <c r="O14" s="24">
        <f t="shared" si="5"/>
        <v>-38</v>
      </c>
      <c r="P14" s="25">
        <f t="shared" si="6"/>
        <v>-201</v>
      </c>
    </row>
    <row r="15" spans="1:16" ht="30" customHeight="1">
      <c r="A15" s="7" t="s">
        <v>40</v>
      </c>
      <c r="B15" s="20">
        <v>143</v>
      </c>
      <c r="C15" s="21">
        <v>13</v>
      </c>
      <c r="D15" s="22">
        <f t="shared" si="0"/>
        <v>156</v>
      </c>
      <c r="E15" s="21">
        <v>350</v>
      </c>
      <c r="F15" s="21">
        <v>29</v>
      </c>
      <c r="G15" s="22">
        <f t="shared" si="1"/>
        <v>379</v>
      </c>
      <c r="H15" s="23">
        <f t="shared" si="2"/>
        <v>-223</v>
      </c>
      <c r="I15" s="20">
        <v>319</v>
      </c>
      <c r="J15" s="21">
        <v>25</v>
      </c>
      <c r="K15" s="22">
        <f t="shared" si="3"/>
        <v>344</v>
      </c>
      <c r="L15" s="21">
        <v>408</v>
      </c>
      <c r="M15" s="21">
        <v>18</v>
      </c>
      <c r="N15" s="22">
        <f t="shared" si="4"/>
        <v>426</v>
      </c>
      <c r="O15" s="24">
        <f t="shared" si="5"/>
        <v>-82</v>
      </c>
      <c r="P15" s="25">
        <f t="shared" si="6"/>
        <v>-305</v>
      </c>
    </row>
    <row r="16" spans="1:16" ht="30" customHeight="1">
      <c r="A16" s="7" t="s">
        <v>41</v>
      </c>
      <c r="B16" s="20">
        <v>134</v>
      </c>
      <c r="C16" s="21">
        <v>9</v>
      </c>
      <c r="D16" s="22">
        <f t="shared" si="0"/>
        <v>143</v>
      </c>
      <c r="E16" s="21">
        <v>251</v>
      </c>
      <c r="F16" s="21">
        <v>23</v>
      </c>
      <c r="G16" s="22">
        <f t="shared" si="1"/>
        <v>274</v>
      </c>
      <c r="H16" s="23">
        <f t="shared" si="2"/>
        <v>-131</v>
      </c>
      <c r="I16" s="20">
        <v>274</v>
      </c>
      <c r="J16" s="21">
        <v>16</v>
      </c>
      <c r="K16" s="22">
        <f t="shared" si="3"/>
        <v>290</v>
      </c>
      <c r="L16" s="21">
        <v>355</v>
      </c>
      <c r="M16" s="21">
        <v>27</v>
      </c>
      <c r="N16" s="22">
        <f t="shared" si="4"/>
        <v>382</v>
      </c>
      <c r="O16" s="24">
        <f t="shared" si="5"/>
        <v>-92</v>
      </c>
      <c r="P16" s="25">
        <f t="shared" si="6"/>
        <v>-223</v>
      </c>
    </row>
    <row r="17" spans="1:16" ht="30" customHeight="1" thickBot="1">
      <c r="A17" s="42" t="s">
        <v>42</v>
      </c>
      <c r="B17" s="27">
        <v>174</v>
      </c>
      <c r="C17" s="28">
        <v>12</v>
      </c>
      <c r="D17" s="29">
        <f t="shared" si="0"/>
        <v>186</v>
      </c>
      <c r="E17" s="28">
        <v>270</v>
      </c>
      <c r="F17" s="28">
        <v>26</v>
      </c>
      <c r="G17" s="29">
        <f t="shared" si="1"/>
        <v>296</v>
      </c>
      <c r="H17" s="30">
        <f t="shared" si="2"/>
        <v>-110</v>
      </c>
      <c r="I17" s="27">
        <v>1782</v>
      </c>
      <c r="J17" s="28">
        <v>71</v>
      </c>
      <c r="K17" s="29">
        <f t="shared" si="3"/>
        <v>1853</v>
      </c>
      <c r="L17" s="28">
        <v>3114</v>
      </c>
      <c r="M17" s="28">
        <v>140</v>
      </c>
      <c r="N17" s="29">
        <f t="shared" si="4"/>
        <v>3254</v>
      </c>
      <c r="O17" s="31">
        <f t="shared" si="5"/>
        <v>-1401</v>
      </c>
      <c r="P17" s="32">
        <f t="shared" si="6"/>
        <v>-1511</v>
      </c>
    </row>
    <row r="18" spans="1:16" ht="30" customHeight="1" thickTop="1" thickBot="1">
      <c r="A18" s="43" t="s">
        <v>39</v>
      </c>
      <c r="B18" s="33">
        <f t="shared" ref="B18:O18" si="7">B6+B7+B8+B9+B10+B11+B12+B13+B14+B15+B16+B17</f>
        <v>1884</v>
      </c>
      <c r="C18" s="34">
        <f t="shared" si="7"/>
        <v>118</v>
      </c>
      <c r="D18" s="34">
        <f t="shared" si="7"/>
        <v>2002</v>
      </c>
      <c r="E18" s="34">
        <f t="shared" si="7"/>
        <v>3227</v>
      </c>
      <c r="F18" s="34">
        <f t="shared" si="7"/>
        <v>264</v>
      </c>
      <c r="G18" s="34">
        <f t="shared" si="7"/>
        <v>3491</v>
      </c>
      <c r="H18" s="35">
        <f t="shared" si="7"/>
        <v>-1489</v>
      </c>
      <c r="I18" s="33">
        <f t="shared" si="7"/>
        <v>8066</v>
      </c>
      <c r="J18" s="34">
        <f t="shared" si="7"/>
        <v>379</v>
      </c>
      <c r="K18" s="34">
        <f t="shared" si="7"/>
        <v>8445</v>
      </c>
      <c r="L18" s="34">
        <f t="shared" si="7"/>
        <v>8872</v>
      </c>
      <c r="M18" s="34">
        <f t="shared" si="7"/>
        <v>440</v>
      </c>
      <c r="N18" s="34">
        <f t="shared" si="7"/>
        <v>9312</v>
      </c>
      <c r="O18" s="36">
        <f t="shared" si="7"/>
        <v>-867</v>
      </c>
      <c r="P18" s="37">
        <f>SUM(P6:P14,P15:P17)</f>
        <v>-2356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="85" zoomScaleNormal="100" zoomScaleSheetLayoutView="85" workbookViewId="0">
      <selection sqref="A1:P1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43</v>
      </c>
      <c r="B6" s="12">
        <v>171</v>
      </c>
      <c r="C6" s="13">
        <v>15</v>
      </c>
      <c r="D6" s="14">
        <f t="shared" ref="D6:D17" si="0">SUM(B6:C6)</f>
        <v>186</v>
      </c>
      <c r="E6" s="13">
        <v>241</v>
      </c>
      <c r="F6" s="13">
        <v>22</v>
      </c>
      <c r="G6" s="14">
        <f t="shared" ref="G6:G17" si="1">E6+F6</f>
        <v>263</v>
      </c>
      <c r="H6" s="15">
        <f t="shared" ref="H6:H17" si="2">D6-G6</f>
        <v>-77</v>
      </c>
      <c r="I6" s="16">
        <v>1759</v>
      </c>
      <c r="J6" s="17">
        <v>50</v>
      </c>
      <c r="K6" s="14">
        <f t="shared" ref="K6:K17" si="3">I6+J6</f>
        <v>1809</v>
      </c>
      <c r="L6" s="13">
        <v>1117</v>
      </c>
      <c r="M6" s="13">
        <v>36</v>
      </c>
      <c r="N6" s="14">
        <f t="shared" ref="N6:N17" si="4">L6+M6</f>
        <v>1153</v>
      </c>
      <c r="O6" s="18">
        <f t="shared" ref="O6:O17" si="5">K6-N6</f>
        <v>656</v>
      </c>
      <c r="P6" s="19">
        <f t="shared" ref="P6:P17" si="6">H6+O6</f>
        <v>579</v>
      </c>
    </row>
    <row r="7" spans="1:16" ht="30" customHeight="1">
      <c r="A7" s="7" t="s">
        <v>44</v>
      </c>
      <c r="B7" s="20">
        <v>142</v>
      </c>
      <c r="C7" s="21">
        <v>12</v>
      </c>
      <c r="D7" s="22">
        <f t="shared" si="0"/>
        <v>154</v>
      </c>
      <c r="E7" s="21">
        <v>254</v>
      </c>
      <c r="F7" s="21">
        <v>15</v>
      </c>
      <c r="G7" s="22">
        <f t="shared" si="1"/>
        <v>269</v>
      </c>
      <c r="H7" s="23">
        <f t="shared" si="2"/>
        <v>-115</v>
      </c>
      <c r="I7" s="20">
        <v>392</v>
      </c>
      <c r="J7" s="21">
        <v>26</v>
      </c>
      <c r="K7" s="22">
        <f t="shared" si="3"/>
        <v>418</v>
      </c>
      <c r="L7" s="21">
        <v>423</v>
      </c>
      <c r="M7" s="21">
        <v>32</v>
      </c>
      <c r="N7" s="22">
        <f t="shared" si="4"/>
        <v>455</v>
      </c>
      <c r="O7" s="24">
        <f t="shared" si="5"/>
        <v>-37</v>
      </c>
      <c r="P7" s="25">
        <f t="shared" si="6"/>
        <v>-152</v>
      </c>
    </row>
    <row r="8" spans="1:16" ht="30" customHeight="1">
      <c r="A8" s="7" t="s">
        <v>45</v>
      </c>
      <c r="B8" s="20">
        <v>164</v>
      </c>
      <c r="C8" s="21">
        <v>14</v>
      </c>
      <c r="D8" s="22">
        <f t="shared" si="0"/>
        <v>178</v>
      </c>
      <c r="E8" s="21">
        <v>274</v>
      </c>
      <c r="F8" s="21">
        <v>30</v>
      </c>
      <c r="G8" s="22">
        <f t="shared" si="1"/>
        <v>304</v>
      </c>
      <c r="H8" s="23">
        <f t="shared" si="2"/>
        <v>-126</v>
      </c>
      <c r="I8" s="20">
        <v>390</v>
      </c>
      <c r="J8" s="21">
        <v>25</v>
      </c>
      <c r="K8" s="22">
        <f t="shared" si="3"/>
        <v>415</v>
      </c>
      <c r="L8" s="21">
        <v>481</v>
      </c>
      <c r="M8" s="21">
        <v>39</v>
      </c>
      <c r="N8" s="22">
        <f t="shared" si="4"/>
        <v>520</v>
      </c>
      <c r="O8" s="24">
        <f t="shared" si="5"/>
        <v>-105</v>
      </c>
      <c r="P8" s="25">
        <f t="shared" si="6"/>
        <v>-231</v>
      </c>
    </row>
    <row r="9" spans="1:16" ht="30" customHeight="1">
      <c r="A9" s="7" t="s">
        <v>46</v>
      </c>
      <c r="B9" s="20">
        <v>154</v>
      </c>
      <c r="C9" s="21">
        <v>12</v>
      </c>
      <c r="D9" s="22">
        <f t="shared" si="0"/>
        <v>166</v>
      </c>
      <c r="E9" s="21">
        <v>246</v>
      </c>
      <c r="F9" s="21">
        <v>18</v>
      </c>
      <c r="G9" s="22">
        <f t="shared" si="1"/>
        <v>264</v>
      </c>
      <c r="H9" s="23">
        <f t="shared" si="2"/>
        <v>-98</v>
      </c>
      <c r="I9" s="20">
        <v>585</v>
      </c>
      <c r="J9" s="21">
        <v>23</v>
      </c>
      <c r="K9" s="22">
        <f t="shared" si="3"/>
        <v>608</v>
      </c>
      <c r="L9" s="21">
        <v>601</v>
      </c>
      <c r="M9" s="21">
        <v>42</v>
      </c>
      <c r="N9" s="22">
        <f t="shared" si="4"/>
        <v>643</v>
      </c>
      <c r="O9" s="24">
        <f t="shared" si="5"/>
        <v>-35</v>
      </c>
      <c r="P9" s="25">
        <f t="shared" si="6"/>
        <v>-133</v>
      </c>
    </row>
    <row r="10" spans="1:16" ht="30" customHeight="1">
      <c r="A10" s="7" t="s">
        <v>47</v>
      </c>
      <c r="B10" s="20">
        <v>163</v>
      </c>
      <c r="C10" s="21">
        <v>9</v>
      </c>
      <c r="D10" s="22">
        <f t="shared" si="0"/>
        <v>172</v>
      </c>
      <c r="E10" s="21">
        <v>281</v>
      </c>
      <c r="F10" s="21">
        <v>27</v>
      </c>
      <c r="G10" s="22">
        <f t="shared" si="1"/>
        <v>308</v>
      </c>
      <c r="H10" s="23">
        <f t="shared" si="2"/>
        <v>-136</v>
      </c>
      <c r="I10" s="20">
        <v>453</v>
      </c>
      <c r="J10" s="21">
        <v>20</v>
      </c>
      <c r="K10" s="22">
        <f t="shared" si="3"/>
        <v>473</v>
      </c>
      <c r="L10" s="21">
        <v>555</v>
      </c>
      <c r="M10" s="21">
        <v>28</v>
      </c>
      <c r="N10" s="22">
        <f t="shared" si="4"/>
        <v>583</v>
      </c>
      <c r="O10" s="24">
        <f t="shared" si="5"/>
        <v>-110</v>
      </c>
      <c r="P10" s="25">
        <f t="shared" si="6"/>
        <v>-246</v>
      </c>
    </row>
    <row r="11" spans="1:16" ht="30" customHeight="1">
      <c r="A11" s="7" t="s">
        <v>48</v>
      </c>
      <c r="B11" s="20">
        <v>160</v>
      </c>
      <c r="C11" s="26">
        <v>6</v>
      </c>
      <c r="D11" s="22">
        <f t="shared" si="0"/>
        <v>166</v>
      </c>
      <c r="E11" s="21">
        <v>237</v>
      </c>
      <c r="F11" s="21">
        <v>21</v>
      </c>
      <c r="G11" s="22">
        <f t="shared" si="1"/>
        <v>258</v>
      </c>
      <c r="H11" s="23">
        <f t="shared" si="2"/>
        <v>-92</v>
      </c>
      <c r="I11" s="20">
        <v>517</v>
      </c>
      <c r="J11" s="21">
        <v>35</v>
      </c>
      <c r="K11" s="22">
        <f t="shared" si="3"/>
        <v>552</v>
      </c>
      <c r="L11" s="21">
        <v>579</v>
      </c>
      <c r="M11" s="21">
        <v>29</v>
      </c>
      <c r="N11" s="22">
        <f t="shared" si="4"/>
        <v>608</v>
      </c>
      <c r="O11" s="24">
        <f t="shared" si="5"/>
        <v>-56</v>
      </c>
      <c r="P11" s="25">
        <f t="shared" si="6"/>
        <v>-148</v>
      </c>
    </row>
    <row r="12" spans="1:16" ht="30" customHeight="1">
      <c r="A12" s="7" t="s">
        <v>49</v>
      </c>
      <c r="B12" s="20">
        <v>149</v>
      </c>
      <c r="C12" s="21">
        <v>7</v>
      </c>
      <c r="D12" s="22">
        <f t="shared" si="0"/>
        <v>156</v>
      </c>
      <c r="E12" s="21">
        <v>268</v>
      </c>
      <c r="F12" s="21">
        <v>27</v>
      </c>
      <c r="G12" s="22">
        <f t="shared" si="1"/>
        <v>295</v>
      </c>
      <c r="H12" s="23">
        <f t="shared" si="2"/>
        <v>-139</v>
      </c>
      <c r="I12" s="20">
        <v>503</v>
      </c>
      <c r="J12" s="21">
        <v>24</v>
      </c>
      <c r="K12" s="22">
        <f t="shared" si="3"/>
        <v>527</v>
      </c>
      <c r="L12" s="21">
        <v>534</v>
      </c>
      <c r="M12" s="21">
        <v>26</v>
      </c>
      <c r="N12" s="22">
        <f t="shared" si="4"/>
        <v>560</v>
      </c>
      <c r="O12" s="24">
        <f t="shared" si="5"/>
        <v>-33</v>
      </c>
      <c r="P12" s="25">
        <f t="shared" si="6"/>
        <v>-172</v>
      </c>
    </row>
    <row r="13" spans="1:16" ht="30" customHeight="1">
      <c r="A13" s="7" t="s">
        <v>50</v>
      </c>
      <c r="B13" s="20">
        <v>162</v>
      </c>
      <c r="C13" s="21">
        <v>14</v>
      </c>
      <c r="D13" s="22">
        <f t="shared" si="0"/>
        <v>176</v>
      </c>
      <c r="E13" s="21">
        <v>290</v>
      </c>
      <c r="F13" s="21">
        <v>28</v>
      </c>
      <c r="G13" s="22">
        <f t="shared" si="1"/>
        <v>318</v>
      </c>
      <c r="H13" s="23">
        <f t="shared" si="2"/>
        <v>-142</v>
      </c>
      <c r="I13" s="20">
        <v>339</v>
      </c>
      <c r="J13" s="21">
        <v>15</v>
      </c>
      <c r="K13" s="22">
        <f t="shared" si="3"/>
        <v>354</v>
      </c>
      <c r="L13" s="21">
        <v>369</v>
      </c>
      <c r="M13" s="21">
        <v>24</v>
      </c>
      <c r="N13" s="22">
        <f t="shared" si="4"/>
        <v>393</v>
      </c>
      <c r="O13" s="24">
        <f t="shared" si="5"/>
        <v>-39</v>
      </c>
      <c r="P13" s="25">
        <f t="shared" si="6"/>
        <v>-181</v>
      </c>
    </row>
    <row r="14" spans="1:16" ht="30" customHeight="1">
      <c r="A14" s="7" t="s">
        <v>51</v>
      </c>
      <c r="B14" s="20">
        <v>161</v>
      </c>
      <c r="C14" s="21">
        <v>8</v>
      </c>
      <c r="D14" s="22">
        <f t="shared" si="0"/>
        <v>169</v>
      </c>
      <c r="E14" s="21">
        <v>269</v>
      </c>
      <c r="F14" s="21">
        <v>15</v>
      </c>
      <c r="G14" s="22">
        <f t="shared" si="1"/>
        <v>284</v>
      </c>
      <c r="H14" s="23">
        <f t="shared" si="2"/>
        <v>-115</v>
      </c>
      <c r="I14" s="20">
        <v>356</v>
      </c>
      <c r="J14" s="21">
        <v>22</v>
      </c>
      <c r="K14" s="22">
        <f t="shared" si="3"/>
        <v>378</v>
      </c>
      <c r="L14" s="21">
        <v>339</v>
      </c>
      <c r="M14" s="21">
        <v>33</v>
      </c>
      <c r="N14" s="22">
        <f t="shared" si="4"/>
        <v>372</v>
      </c>
      <c r="O14" s="24">
        <f t="shared" si="5"/>
        <v>6</v>
      </c>
      <c r="P14" s="25">
        <f t="shared" si="6"/>
        <v>-109</v>
      </c>
    </row>
    <row r="15" spans="1:16" ht="30" customHeight="1">
      <c r="A15" s="7" t="s">
        <v>52</v>
      </c>
      <c r="B15" s="20">
        <v>168</v>
      </c>
      <c r="C15" s="21">
        <v>11</v>
      </c>
      <c r="D15" s="22">
        <f t="shared" si="0"/>
        <v>179</v>
      </c>
      <c r="E15" s="21">
        <v>321</v>
      </c>
      <c r="F15" s="21">
        <v>21</v>
      </c>
      <c r="G15" s="22">
        <f t="shared" si="1"/>
        <v>342</v>
      </c>
      <c r="H15" s="23">
        <f t="shared" si="2"/>
        <v>-163</v>
      </c>
      <c r="I15" s="20">
        <v>271</v>
      </c>
      <c r="J15" s="21">
        <v>15</v>
      </c>
      <c r="K15" s="22">
        <f t="shared" si="3"/>
        <v>286</v>
      </c>
      <c r="L15" s="21">
        <v>312</v>
      </c>
      <c r="M15" s="21">
        <v>19</v>
      </c>
      <c r="N15" s="22">
        <f t="shared" si="4"/>
        <v>331</v>
      </c>
      <c r="O15" s="24">
        <f t="shared" si="5"/>
        <v>-45</v>
      </c>
      <c r="P15" s="25">
        <f t="shared" si="6"/>
        <v>-208</v>
      </c>
    </row>
    <row r="16" spans="1:16" ht="30" customHeight="1">
      <c r="A16" s="7" t="s">
        <v>53</v>
      </c>
      <c r="B16" s="20">
        <v>142</v>
      </c>
      <c r="C16" s="21">
        <v>7</v>
      </c>
      <c r="D16" s="22">
        <f t="shared" si="0"/>
        <v>149</v>
      </c>
      <c r="E16" s="21">
        <v>271</v>
      </c>
      <c r="F16" s="21">
        <v>28</v>
      </c>
      <c r="G16" s="22">
        <f t="shared" si="1"/>
        <v>299</v>
      </c>
      <c r="H16" s="23">
        <f t="shared" si="2"/>
        <v>-150</v>
      </c>
      <c r="I16" s="20">
        <v>315</v>
      </c>
      <c r="J16" s="21">
        <v>25</v>
      </c>
      <c r="K16" s="22">
        <f t="shared" si="3"/>
        <v>340</v>
      </c>
      <c r="L16" s="21">
        <v>494</v>
      </c>
      <c r="M16" s="21">
        <v>22</v>
      </c>
      <c r="N16" s="22">
        <f t="shared" si="4"/>
        <v>516</v>
      </c>
      <c r="O16" s="24">
        <f t="shared" si="5"/>
        <v>-176</v>
      </c>
      <c r="P16" s="25">
        <f t="shared" si="6"/>
        <v>-326</v>
      </c>
    </row>
    <row r="17" spans="1:16" ht="30" customHeight="1" thickBot="1">
      <c r="A17" s="42" t="s">
        <v>54</v>
      </c>
      <c r="B17" s="27">
        <v>149</v>
      </c>
      <c r="C17" s="28">
        <v>11</v>
      </c>
      <c r="D17" s="29">
        <f t="shared" si="0"/>
        <v>160</v>
      </c>
      <c r="E17" s="28">
        <v>279</v>
      </c>
      <c r="F17" s="28">
        <v>23</v>
      </c>
      <c r="G17" s="29">
        <f t="shared" si="1"/>
        <v>302</v>
      </c>
      <c r="H17" s="30">
        <f t="shared" si="2"/>
        <v>-142</v>
      </c>
      <c r="I17" s="27">
        <v>1581</v>
      </c>
      <c r="J17" s="28">
        <v>56</v>
      </c>
      <c r="K17" s="29">
        <f t="shared" si="3"/>
        <v>1637</v>
      </c>
      <c r="L17" s="28">
        <v>3182</v>
      </c>
      <c r="M17" s="28">
        <v>124</v>
      </c>
      <c r="N17" s="29">
        <f t="shared" si="4"/>
        <v>3306</v>
      </c>
      <c r="O17" s="31">
        <f t="shared" si="5"/>
        <v>-1669</v>
      </c>
      <c r="P17" s="32">
        <f t="shared" si="6"/>
        <v>-1811</v>
      </c>
    </row>
    <row r="18" spans="1:16" ht="30" customHeight="1" thickTop="1" thickBot="1">
      <c r="A18" s="43" t="s">
        <v>55</v>
      </c>
      <c r="B18" s="33">
        <f t="shared" ref="B18:O18" si="7">B6+B7+B8+B9+B10+B11+B12+B13+B14+B15+B16+B17</f>
        <v>1885</v>
      </c>
      <c r="C18" s="34">
        <f t="shared" si="7"/>
        <v>126</v>
      </c>
      <c r="D18" s="34">
        <f t="shared" si="7"/>
        <v>2011</v>
      </c>
      <c r="E18" s="34">
        <f t="shared" si="7"/>
        <v>3231</v>
      </c>
      <c r="F18" s="34">
        <f t="shared" si="7"/>
        <v>275</v>
      </c>
      <c r="G18" s="34">
        <f t="shared" si="7"/>
        <v>3506</v>
      </c>
      <c r="H18" s="35">
        <f t="shared" si="7"/>
        <v>-1495</v>
      </c>
      <c r="I18" s="33">
        <f t="shared" si="7"/>
        <v>7461</v>
      </c>
      <c r="J18" s="34">
        <f t="shared" si="7"/>
        <v>336</v>
      </c>
      <c r="K18" s="34">
        <f t="shared" si="7"/>
        <v>7797</v>
      </c>
      <c r="L18" s="34">
        <f t="shared" si="7"/>
        <v>8986</v>
      </c>
      <c r="M18" s="34">
        <f t="shared" si="7"/>
        <v>454</v>
      </c>
      <c r="N18" s="34">
        <f t="shared" si="7"/>
        <v>9440</v>
      </c>
      <c r="O18" s="36">
        <f t="shared" si="7"/>
        <v>-1643</v>
      </c>
      <c r="P18" s="37">
        <f>SUM(P6:P14,P15:P17)</f>
        <v>-3138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="85" zoomScaleNormal="100" zoomScaleSheetLayoutView="85" workbookViewId="0">
      <selection sqref="A1:P1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56</v>
      </c>
      <c r="B6" s="12">
        <v>153</v>
      </c>
      <c r="C6" s="13">
        <v>8</v>
      </c>
      <c r="D6" s="14">
        <f t="shared" ref="D6:D17" si="0">SUM(B6:C6)</f>
        <v>161</v>
      </c>
      <c r="E6" s="13">
        <v>253</v>
      </c>
      <c r="F6" s="13">
        <v>19</v>
      </c>
      <c r="G6" s="14">
        <f t="shared" ref="G6:G17" si="1">E6+F6</f>
        <v>272</v>
      </c>
      <c r="H6" s="15">
        <f t="shared" ref="H6:H17" si="2">D6-G6</f>
        <v>-111</v>
      </c>
      <c r="I6" s="16">
        <v>1857</v>
      </c>
      <c r="J6" s="17">
        <v>62</v>
      </c>
      <c r="K6" s="14">
        <f t="shared" ref="K6:K17" si="3">I6+J6</f>
        <v>1919</v>
      </c>
      <c r="L6" s="13">
        <v>1026</v>
      </c>
      <c r="M6" s="13">
        <v>61</v>
      </c>
      <c r="N6" s="14">
        <f t="shared" ref="N6:N17" si="4">L6+M6</f>
        <v>1087</v>
      </c>
      <c r="O6" s="18">
        <f t="shared" ref="O6:O17" si="5">K6-N6</f>
        <v>832</v>
      </c>
      <c r="P6" s="19">
        <f t="shared" ref="P6:P17" si="6">H6+O6</f>
        <v>721</v>
      </c>
    </row>
    <row r="7" spans="1:16" ht="30" customHeight="1">
      <c r="A7" s="7" t="s">
        <v>57</v>
      </c>
      <c r="B7" s="20">
        <v>147</v>
      </c>
      <c r="C7" s="21">
        <v>10</v>
      </c>
      <c r="D7" s="22">
        <f t="shared" si="0"/>
        <v>157</v>
      </c>
      <c r="E7" s="21">
        <v>294</v>
      </c>
      <c r="F7" s="21">
        <v>20</v>
      </c>
      <c r="G7" s="22">
        <f t="shared" si="1"/>
        <v>314</v>
      </c>
      <c r="H7" s="23">
        <f t="shared" si="2"/>
        <v>-157</v>
      </c>
      <c r="I7" s="20">
        <v>428</v>
      </c>
      <c r="J7" s="21">
        <v>22</v>
      </c>
      <c r="K7" s="22">
        <f t="shared" si="3"/>
        <v>450</v>
      </c>
      <c r="L7" s="21">
        <v>438</v>
      </c>
      <c r="M7" s="21">
        <v>35</v>
      </c>
      <c r="N7" s="22">
        <f t="shared" si="4"/>
        <v>473</v>
      </c>
      <c r="O7" s="24">
        <f t="shared" si="5"/>
        <v>-23</v>
      </c>
      <c r="P7" s="25">
        <f t="shared" si="6"/>
        <v>-180</v>
      </c>
    </row>
    <row r="8" spans="1:16" ht="30" customHeight="1">
      <c r="A8" s="7" t="s">
        <v>58</v>
      </c>
      <c r="B8" s="20">
        <v>133</v>
      </c>
      <c r="C8" s="21">
        <v>7</v>
      </c>
      <c r="D8" s="22">
        <f t="shared" si="0"/>
        <v>140</v>
      </c>
      <c r="E8" s="21">
        <v>248</v>
      </c>
      <c r="F8" s="21">
        <v>22</v>
      </c>
      <c r="G8" s="22">
        <f t="shared" si="1"/>
        <v>270</v>
      </c>
      <c r="H8" s="23">
        <f t="shared" si="2"/>
        <v>-130</v>
      </c>
      <c r="I8" s="20">
        <v>344</v>
      </c>
      <c r="J8" s="21">
        <v>20</v>
      </c>
      <c r="K8" s="22">
        <f t="shared" si="3"/>
        <v>364</v>
      </c>
      <c r="L8" s="21">
        <v>452</v>
      </c>
      <c r="M8" s="21">
        <v>32</v>
      </c>
      <c r="N8" s="22">
        <f t="shared" si="4"/>
        <v>484</v>
      </c>
      <c r="O8" s="24">
        <f t="shared" si="5"/>
        <v>-120</v>
      </c>
      <c r="P8" s="25">
        <f t="shared" si="6"/>
        <v>-250</v>
      </c>
    </row>
    <row r="9" spans="1:16" ht="30" customHeight="1">
      <c r="A9" s="7" t="s">
        <v>59</v>
      </c>
      <c r="B9" s="20">
        <v>153</v>
      </c>
      <c r="C9" s="21">
        <v>12</v>
      </c>
      <c r="D9" s="22">
        <f t="shared" si="0"/>
        <v>165</v>
      </c>
      <c r="E9" s="21">
        <v>235</v>
      </c>
      <c r="F9" s="21">
        <v>13</v>
      </c>
      <c r="G9" s="22">
        <f t="shared" si="1"/>
        <v>248</v>
      </c>
      <c r="H9" s="23">
        <f t="shared" si="2"/>
        <v>-83</v>
      </c>
      <c r="I9" s="20">
        <v>518</v>
      </c>
      <c r="J9" s="21">
        <v>34</v>
      </c>
      <c r="K9" s="22">
        <f t="shared" si="3"/>
        <v>552</v>
      </c>
      <c r="L9" s="21">
        <v>571</v>
      </c>
      <c r="M9" s="21">
        <v>26</v>
      </c>
      <c r="N9" s="22">
        <f t="shared" si="4"/>
        <v>597</v>
      </c>
      <c r="O9" s="24">
        <f t="shared" si="5"/>
        <v>-45</v>
      </c>
      <c r="P9" s="25">
        <f t="shared" si="6"/>
        <v>-128</v>
      </c>
    </row>
    <row r="10" spans="1:16" ht="30" customHeight="1">
      <c r="A10" s="7" t="s">
        <v>60</v>
      </c>
      <c r="B10" s="20">
        <v>173</v>
      </c>
      <c r="C10" s="21">
        <v>12</v>
      </c>
      <c r="D10" s="22">
        <f t="shared" si="0"/>
        <v>185</v>
      </c>
      <c r="E10" s="21">
        <v>257</v>
      </c>
      <c r="F10" s="21">
        <v>19</v>
      </c>
      <c r="G10" s="22">
        <f t="shared" si="1"/>
        <v>276</v>
      </c>
      <c r="H10" s="23">
        <f t="shared" si="2"/>
        <v>-91</v>
      </c>
      <c r="I10" s="20">
        <v>497</v>
      </c>
      <c r="J10" s="21">
        <v>19</v>
      </c>
      <c r="K10" s="22">
        <f t="shared" si="3"/>
        <v>516</v>
      </c>
      <c r="L10" s="21">
        <v>441</v>
      </c>
      <c r="M10" s="21">
        <v>26</v>
      </c>
      <c r="N10" s="22">
        <f t="shared" si="4"/>
        <v>467</v>
      </c>
      <c r="O10" s="24">
        <f t="shared" si="5"/>
        <v>49</v>
      </c>
      <c r="P10" s="25">
        <f t="shared" si="6"/>
        <v>-42</v>
      </c>
    </row>
    <row r="11" spans="1:16" ht="30" customHeight="1">
      <c r="A11" s="7" t="s">
        <v>61</v>
      </c>
      <c r="B11" s="20">
        <v>153</v>
      </c>
      <c r="C11" s="26">
        <v>7</v>
      </c>
      <c r="D11" s="22">
        <f t="shared" si="0"/>
        <v>160</v>
      </c>
      <c r="E11" s="21">
        <v>252</v>
      </c>
      <c r="F11" s="21">
        <v>28</v>
      </c>
      <c r="G11" s="22">
        <f t="shared" si="1"/>
        <v>280</v>
      </c>
      <c r="H11" s="23">
        <f t="shared" si="2"/>
        <v>-120</v>
      </c>
      <c r="I11" s="20">
        <v>444</v>
      </c>
      <c r="J11" s="21">
        <v>27</v>
      </c>
      <c r="K11" s="22">
        <f t="shared" si="3"/>
        <v>471</v>
      </c>
      <c r="L11" s="21">
        <v>535</v>
      </c>
      <c r="M11" s="21">
        <v>24</v>
      </c>
      <c r="N11" s="22">
        <f t="shared" si="4"/>
        <v>559</v>
      </c>
      <c r="O11" s="24">
        <f t="shared" si="5"/>
        <v>-88</v>
      </c>
      <c r="P11" s="25">
        <f t="shared" si="6"/>
        <v>-208</v>
      </c>
    </row>
    <row r="12" spans="1:16" ht="30" customHeight="1">
      <c r="A12" s="7" t="s">
        <v>62</v>
      </c>
      <c r="B12" s="20">
        <v>127</v>
      </c>
      <c r="C12" s="21">
        <v>12</v>
      </c>
      <c r="D12" s="22">
        <f t="shared" si="0"/>
        <v>139</v>
      </c>
      <c r="E12" s="21">
        <v>276</v>
      </c>
      <c r="F12" s="21">
        <v>28</v>
      </c>
      <c r="G12" s="22">
        <f t="shared" si="1"/>
        <v>304</v>
      </c>
      <c r="H12" s="23">
        <f t="shared" si="2"/>
        <v>-165</v>
      </c>
      <c r="I12" s="20">
        <v>509</v>
      </c>
      <c r="J12" s="21">
        <v>21</v>
      </c>
      <c r="K12" s="22">
        <f t="shared" si="3"/>
        <v>530</v>
      </c>
      <c r="L12" s="21">
        <v>445</v>
      </c>
      <c r="M12" s="21">
        <v>25</v>
      </c>
      <c r="N12" s="22">
        <f t="shared" si="4"/>
        <v>470</v>
      </c>
      <c r="O12" s="24">
        <f t="shared" si="5"/>
        <v>60</v>
      </c>
      <c r="P12" s="25">
        <f t="shared" si="6"/>
        <v>-105</v>
      </c>
    </row>
    <row r="13" spans="1:16" ht="30" customHeight="1">
      <c r="A13" s="7" t="s">
        <v>63</v>
      </c>
      <c r="B13" s="20">
        <v>154</v>
      </c>
      <c r="C13" s="21">
        <v>7</v>
      </c>
      <c r="D13" s="22">
        <f t="shared" si="0"/>
        <v>161</v>
      </c>
      <c r="E13" s="21">
        <v>269</v>
      </c>
      <c r="F13" s="21">
        <v>25</v>
      </c>
      <c r="G13" s="22">
        <f t="shared" si="1"/>
        <v>294</v>
      </c>
      <c r="H13" s="23">
        <f t="shared" si="2"/>
        <v>-133</v>
      </c>
      <c r="I13" s="20">
        <v>275</v>
      </c>
      <c r="J13" s="21">
        <v>21</v>
      </c>
      <c r="K13" s="22">
        <f t="shared" si="3"/>
        <v>296</v>
      </c>
      <c r="L13" s="21">
        <v>344</v>
      </c>
      <c r="M13" s="21">
        <v>27</v>
      </c>
      <c r="N13" s="22">
        <f t="shared" si="4"/>
        <v>371</v>
      </c>
      <c r="O13" s="24">
        <f t="shared" si="5"/>
        <v>-75</v>
      </c>
      <c r="P13" s="25">
        <f t="shared" si="6"/>
        <v>-208</v>
      </c>
    </row>
    <row r="14" spans="1:16" ht="30" customHeight="1">
      <c r="A14" s="7" t="s">
        <v>64</v>
      </c>
      <c r="B14" s="20">
        <v>140</v>
      </c>
      <c r="C14" s="21">
        <v>6</v>
      </c>
      <c r="D14" s="22">
        <f t="shared" si="0"/>
        <v>146</v>
      </c>
      <c r="E14" s="21">
        <v>267</v>
      </c>
      <c r="F14" s="21">
        <v>24</v>
      </c>
      <c r="G14" s="22">
        <f t="shared" si="1"/>
        <v>291</v>
      </c>
      <c r="H14" s="23">
        <f t="shared" si="2"/>
        <v>-145</v>
      </c>
      <c r="I14" s="20">
        <v>310</v>
      </c>
      <c r="J14" s="21">
        <v>23</v>
      </c>
      <c r="K14" s="22">
        <f t="shared" si="3"/>
        <v>333</v>
      </c>
      <c r="L14" s="21">
        <v>346</v>
      </c>
      <c r="M14" s="21">
        <v>26</v>
      </c>
      <c r="N14" s="22">
        <f t="shared" si="4"/>
        <v>372</v>
      </c>
      <c r="O14" s="24">
        <f t="shared" si="5"/>
        <v>-39</v>
      </c>
      <c r="P14" s="25">
        <f t="shared" si="6"/>
        <v>-184</v>
      </c>
    </row>
    <row r="15" spans="1:16" ht="30" customHeight="1">
      <c r="A15" s="7" t="s">
        <v>65</v>
      </c>
      <c r="B15" s="20">
        <v>137</v>
      </c>
      <c r="C15" s="21">
        <v>8</v>
      </c>
      <c r="D15" s="22">
        <f t="shared" si="0"/>
        <v>145</v>
      </c>
      <c r="E15" s="21">
        <v>362</v>
      </c>
      <c r="F15" s="21">
        <v>26</v>
      </c>
      <c r="G15" s="22">
        <f t="shared" si="1"/>
        <v>388</v>
      </c>
      <c r="H15" s="23">
        <f t="shared" si="2"/>
        <v>-243</v>
      </c>
      <c r="I15" s="20">
        <v>285</v>
      </c>
      <c r="J15" s="21">
        <v>22</v>
      </c>
      <c r="K15" s="22">
        <f t="shared" si="3"/>
        <v>307</v>
      </c>
      <c r="L15" s="21">
        <v>353</v>
      </c>
      <c r="M15" s="21">
        <v>20</v>
      </c>
      <c r="N15" s="22">
        <f t="shared" si="4"/>
        <v>373</v>
      </c>
      <c r="O15" s="24">
        <f t="shared" si="5"/>
        <v>-66</v>
      </c>
      <c r="P15" s="25">
        <f t="shared" si="6"/>
        <v>-309</v>
      </c>
    </row>
    <row r="16" spans="1:16" ht="30" customHeight="1">
      <c r="A16" s="7" t="s">
        <v>66</v>
      </c>
      <c r="B16" s="20">
        <v>117</v>
      </c>
      <c r="C16" s="21">
        <v>8</v>
      </c>
      <c r="D16" s="22">
        <f t="shared" si="0"/>
        <v>125</v>
      </c>
      <c r="E16" s="21">
        <v>298</v>
      </c>
      <c r="F16" s="21">
        <v>15</v>
      </c>
      <c r="G16" s="22">
        <f t="shared" si="1"/>
        <v>313</v>
      </c>
      <c r="H16" s="23">
        <f t="shared" si="2"/>
        <v>-188</v>
      </c>
      <c r="I16" s="20">
        <v>305</v>
      </c>
      <c r="J16" s="21">
        <v>20</v>
      </c>
      <c r="K16" s="22">
        <f t="shared" si="3"/>
        <v>325</v>
      </c>
      <c r="L16" s="21">
        <v>392</v>
      </c>
      <c r="M16" s="21">
        <v>22</v>
      </c>
      <c r="N16" s="22">
        <f t="shared" si="4"/>
        <v>414</v>
      </c>
      <c r="O16" s="24">
        <f t="shared" si="5"/>
        <v>-89</v>
      </c>
      <c r="P16" s="25">
        <f t="shared" si="6"/>
        <v>-277</v>
      </c>
    </row>
    <row r="17" spans="1:16" ht="30" customHeight="1" thickBot="1">
      <c r="A17" s="42" t="s">
        <v>67</v>
      </c>
      <c r="B17" s="27">
        <v>147</v>
      </c>
      <c r="C17" s="28">
        <v>9</v>
      </c>
      <c r="D17" s="29">
        <f t="shared" si="0"/>
        <v>156</v>
      </c>
      <c r="E17" s="28">
        <v>298</v>
      </c>
      <c r="F17" s="28">
        <v>20</v>
      </c>
      <c r="G17" s="29">
        <f t="shared" si="1"/>
        <v>318</v>
      </c>
      <c r="H17" s="30">
        <f t="shared" si="2"/>
        <v>-162</v>
      </c>
      <c r="I17" s="27">
        <v>1523</v>
      </c>
      <c r="J17" s="28">
        <v>57</v>
      </c>
      <c r="K17" s="29">
        <f t="shared" si="3"/>
        <v>1580</v>
      </c>
      <c r="L17" s="28">
        <v>3039</v>
      </c>
      <c r="M17" s="28">
        <v>130</v>
      </c>
      <c r="N17" s="29">
        <f t="shared" si="4"/>
        <v>3169</v>
      </c>
      <c r="O17" s="31">
        <f t="shared" si="5"/>
        <v>-1589</v>
      </c>
      <c r="P17" s="32">
        <f t="shared" si="6"/>
        <v>-1751</v>
      </c>
    </row>
    <row r="18" spans="1:16" ht="30" customHeight="1" thickTop="1" thickBot="1">
      <c r="A18" s="43" t="s">
        <v>69</v>
      </c>
      <c r="B18" s="33">
        <f t="shared" ref="B18:O18" si="7">B6+B7+B8+B9+B10+B11+B12+B13+B14+B15+B16+B17</f>
        <v>1734</v>
      </c>
      <c r="C18" s="34">
        <f t="shared" si="7"/>
        <v>106</v>
      </c>
      <c r="D18" s="34">
        <f t="shared" si="7"/>
        <v>1840</v>
      </c>
      <c r="E18" s="34">
        <f t="shared" si="7"/>
        <v>3309</v>
      </c>
      <c r="F18" s="34">
        <f t="shared" si="7"/>
        <v>259</v>
      </c>
      <c r="G18" s="34">
        <f t="shared" si="7"/>
        <v>3568</v>
      </c>
      <c r="H18" s="35">
        <f t="shared" si="7"/>
        <v>-1728</v>
      </c>
      <c r="I18" s="33">
        <f t="shared" si="7"/>
        <v>7295</v>
      </c>
      <c r="J18" s="34">
        <f t="shared" si="7"/>
        <v>348</v>
      </c>
      <c r="K18" s="34">
        <f t="shared" si="7"/>
        <v>7643</v>
      </c>
      <c r="L18" s="34">
        <f t="shared" si="7"/>
        <v>8382</v>
      </c>
      <c r="M18" s="34">
        <f t="shared" si="7"/>
        <v>454</v>
      </c>
      <c r="N18" s="34">
        <f t="shared" si="7"/>
        <v>8836</v>
      </c>
      <c r="O18" s="36">
        <f t="shared" si="7"/>
        <v>-1193</v>
      </c>
      <c r="P18" s="37">
        <f>SUM(P6:P14,P15:P17)</f>
        <v>-2921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="85" zoomScaleNormal="100" zoomScaleSheetLayoutView="85" workbookViewId="0">
      <selection sqref="A1:P1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70</v>
      </c>
      <c r="B6" s="12">
        <v>130</v>
      </c>
      <c r="C6" s="13">
        <v>11</v>
      </c>
      <c r="D6" s="14">
        <f t="shared" ref="D6:D17" si="0">SUM(B6:C6)</f>
        <v>141</v>
      </c>
      <c r="E6" s="13">
        <v>259</v>
      </c>
      <c r="F6" s="13">
        <v>18</v>
      </c>
      <c r="G6" s="14">
        <f t="shared" ref="G6:G17" si="1">E6+F6</f>
        <v>277</v>
      </c>
      <c r="H6" s="15">
        <f t="shared" ref="H6:H17" si="2">D6-G6</f>
        <v>-136</v>
      </c>
      <c r="I6" s="16">
        <v>2051</v>
      </c>
      <c r="J6" s="17">
        <v>64</v>
      </c>
      <c r="K6" s="14">
        <f t="shared" ref="K6:K17" si="3">I6+J6</f>
        <v>2115</v>
      </c>
      <c r="L6" s="13">
        <v>1102</v>
      </c>
      <c r="M6" s="13">
        <v>54</v>
      </c>
      <c r="N6" s="14">
        <f t="shared" ref="N6:N17" si="4">L6+M6</f>
        <v>1156</v>
      </c>
      <c r="O6" s="18">
        <f t="shared" ref="O6:O17" si="5">K6-N6</f>
        <v>959</v>
      </c>
      <c r="P6" s="19">
        <f t="shared" ref="P6:P17" si="6">H6+O6</f>
        <v>823</v>
      </c>
    </row>
    <row r="7" spans="1:16" ht="30" customHeight="1">
      <c r="A7" s="7" t="s">
        <v>71</v>
      </c>
      <c r="B7" s="20">
        <v>163</v>
      </c>
      <c r="C7" s="21">
        <v>15</v>
      </c>
      <c r="D7" s="22">
        <f t="shared" si="0"/>
        <v>178</v>
      </c>
      <c r="E7" s="21">
        <v>272</v>
      </c>
      <c r="F7" s="21">
        <v>16</v>
      </c>
      <c r="G7" s="22">
        <f t="shared" si="1"/>
        <v>288</v>
      </c>
      <c r="H7" s="23">
        <f t="shared" si="2"/>
        <v>-110</v>
      </c>
      <c r="I7" s="20">
        <v>465</v>
      </c>
      <c r="J7" s="21">
        <v>28</v>
      </c>
      <c r="K7" s="22">
        <f t="shared" si="3"/>
        <v>493</v>
      </c>
      <c r="L7" s="21">
        <v>396</v>
      </c>
      <c r="M7" s="21">
        <v>26</v>
      </c>
      <c r="N7" s="22">
        <f t="shared" si="4"/>
        <v>422</v>
      </c>
      <c r="O7" s="24">
        <f t="shared" si="5"/>
        <v>71</v>
      </c>
      <c r="P7" s="25">
        <f t="shared" si="6"/>
        <v>-39</v>
      </c>
    </row>
    <row r="8" spans="1:16" ht="30" customHeight="1">
      <c r="A8" s="7" t="s">
        <v>72</v>
      </c>
      <c r="B8" s="20">
        <v>148</v>
      </c>
      <c r="C8" s="21">
        <v>9</v>
      </c>
      <c r="D8" s="22">
        <f t="shared" si="0"/>
        <v>157</v>
      </c>
      <c r="E8" s="21">
        <v>247</v>
      </c>
      <c r="F8" s="21">
        <v>17</v>
      </c>
      <c r="G8" s="22">
        <f t="shared" si="1"/>
        <v>264</v>
      </c>
      <c r="H8" s="23">
        <f t="shared" si="2"/>
        <v>-107</v>
      </c>
      <c r="I8" s="20">
        <v>403</v>
      </c>
      <c r="J8" s="21">
        <v>30</v>
      </c>
      <c r="K8" s="22">
        <f t="shared" si="3"/>
        <v>433</v>
      </c>
      <c r="L8" s="21">
        <v>477</v>
      </c>
      <c r="M8" s="21">
        <v>34</v>
      </c>
      <c r="N8" s="22">
        <f t="shared" si="4"/>
        <v>511</v>
      </c>
      <c r="O8" s="24">
        <f t="shared" si="5"/>
        <v>-78</v>
      </c>
      <c r="P8" s="25">
        <f t="shared" si="6"/>
        <v>-185</v>
      </c>
    </row>
    <row r="9" spans="1:16" ht="30" customHeight="1">
      <c r="A9" s="7" t="s">
        <v>73</v>
      </c>
      <c r="B9" s="20">
        <v>155</v>
      </c>
      <c r="C9" s="21">
        <v>12</v>
      </c>
      <c r="D9" s="22">
        <f t="shared" si="0"/>
        <v>167</v>
      </c>
      <c r="E9" s="21">
        <v>246</v>
      </c>
      <c r="F9" s="21">
        <v>11</v>
      </c>
      <c r="G9" s="22">
        <f t="shared" si="1"/>
        <v>257</v>
      </c>
      <c r="H9" s="23">
        <f t="shared" si="2"/>
        <v>-90</v>
      </c>
      <c r="I9" s="20">
        <v>549</v>
      </c>
      <c r="J9" s="21">
        <v>34</v>
      </c>
      <c r="K9" s="22">
        <f t="shared" si="3"/>
        <v>583</v>
      </c>
      <c r="L9" s="21">
        <v>651</v>
      </c>
      <c r="M9" s="21">
        <v>37</v>
      </c>
      <c r="N9" s="22">
        <f t="shared" si="4"/>
        <v>688</v>
      </c>
      <c r="O9" s="24">
        <f t="shared" si="5"/>
        <v>-105</v>
      </c>
      <c r="P9" s="25">
        <f t="shared" si="6"/>
        <v>-195</v>
      </c>
    </row>
    <row r="10" spans="1:16" ht="30" customHeight="1">
      <c r="A10" s="7" t="s">
        <v>74</v>
      </c>
      <c r="B10" s="20">
        <v>138</v>
      </c>
      <c r="C10" s="21">
        <v>4</v>
      </c>
      <c r="D10" s="22">
        <f t="shared" si="0"/>
        <v>142</v>
      </c>
      <c r="E10" s="21">
        <v>256</v>
      </c>
      <c r="F10" s="21">
        <v>16</v>
      </c>
      <c r="G10" s="22">
        <f t="shared" si="1"/>
        <v>272</v>
      </c>
      <c r="H10" s="23">
        <f t="shared" si="2"/>
        <v>-130</v>
      </c>
      <c r="I10" s="20">
        <v>519</v>
      </c>
      <c r="J10" s="21">
        <v>25</v>
      </c>
      <c r="K10" s="22">
        <f t="shared" si="3"/>
        <v>544</v>
      </c>
      <c r="L10" s="21">
        <v>504</v>
      </c>
      <c r="M10" s="21">
        <v>27</v>
      </c>
      <c r="N10" s="22">
        <f t="shared" si="4"/>
        <v>531</v>
      </c>
      <c r="O10" s="24">
        <f t="shared" si="5"/>
        <v>13</v>
      </c>
      <c r="P10" s="25">
        <f t="shared" si="6"/>
        <v>-117</v>
      </c>
    </row>
    <row r="11" spans="1:16" ht="30" customHeight="1">
      <c r="A11" s="7" t="s">
        <v>75</v>
      </c>
      <c r="B11" s="20">
        <v>153</v>
      </c>
      <c r="C11" s="26">
        <v>10</v>
      </c>
      <c r="D11" s="22">
        <f t="shared" si="0"/>
        <v>163</v>
      </c>
      <c r="E11" s="21">
        <v>274</v>
      </c>
      <c r="F11" s="21">
        <v>18</v>
      </c>
      <c r="G11" s="22">
        <f t="shared" si="1"/>
        <v>292</v>
      </c>
      <c r="H11" s="23">
        <f t="shared" si="2"/>
        <v>-129</v>
      </c>
      <c r="I11" s="20">
        <v>442</v>
      </c>
      <c r="J11" s="21">
        <v>18</v>
      </c>
      <c r="K11" s="22">
        <f t="shared" si="3"/>
        <v>460</v>
      </c>
      <c r="L11" s="21">
        <v>478</v>
      </c>
      <c r="M11" s="21">
        <v>28</v>
      </c>
      <c r="N11" s="22">
        <f t="shared" si="4"/>
        <v>506</v>
      </c>
      <c r="O11" s="24">
        <f t="shared" si="5"/>
        <v>-46</v>
      </c>
      <c r="P11" s="25">
        <f t="shared" si="6"/>
        <v>-175</v>
      </c>
    </row>
    <row r="12" spans="1:16" ht="30" customHeight="1">
      <c r="A12" s="7" t="s">
        <v>76</v>
      </c>
      <c r="B12" s="20">
        <v>153</v>
      </c>
      <c r="C12" s="21">
        <v>5</v>
      </c>
      <c r="D12" s="22">
        <f t="shared" si="0"/>
        <v>158</v>
      </c>
      <c r="E12" s="21">
        <v>256</v>
      </c>
      <c r="F12" s="21">
        <v>20</v>
      </c>
      <c r="G12" s="22">
        <f t="shared" si="1"/>
        <v>276</v>
      </c>
      <c r="H12" s="23">
        <f t="shared" si="2"/>
        <v>-118</v>
      </c>
      <c r="I12" s="20">
        <v>484</v>
      </c>
      <c r="J12" s="21">
        <v>28</v>
      </c>
      <c r="K12" s="22">
        <f t="shared" si="3"/>
        <v>512</v>
      </c>
      <c r="L12" s="21">
        <v>386</v>
      </c>
      <c r="M12" s="21">
        <v>17</v>
      </c>
      <c r="N12" s="22">
        <f t="shared" si="4"/>
        <v>403</v>
      </c>
      <c r="O12" s="24">
        <f t="shared" si="5"/>
        <v>109</v>
      </c>
      <c r="P12" s="25">
        <f t="shared" si="6"/>
        <v>-9</v>
      </c>
    </row>
    <row r="13" spans="1:16" ht="30" customHeight="1">
      <c r="A13" s="7" t="s">
        <v>77</v>
      </c>
      <c r="B13" s="20">
        <v>144</v>
      </c>
      <c r="C13" s="21">
        <v>8</v>
      </c>
      <c r="D13" s="22">
        <f t="shared" si="0"/>
        <v>152</v>
      </c>
      <c r="E13" s="21">
        <v>266</v>
      </c>
      <c r="F13" s="21">
        <v>19</v>
      </c>
      <c r="G13" s="22">
        <f t="shared" si="1"/>
        <v>285</v>
      </c>
      <c r="H13" s="23">
        <f t="shared" si="2"/>
        <v>-133</v>
      </c>
      <c r="I13" s="20">
        <v>294</v>
      </c>
      <c r="J13" s="21">
        <v>18</v>
      </c>
      <c r="K13" s="22">
        <f t="shared" si="3"/>
        <v>312</v>
      </c>
      <c r="L13" s="21">
        <v>360</v>
      </c>
      <c r="M13" s="21">
        <v>20</v>
      </c>
      <c r="N13" s="22">
        <f t="shared" si="4"/>
        <v>380</v>
      </c>
      <c r="O13" s="24">
        <f t="shared" si="5"/>
        <v>-68</v>
      </c>
      <c r="P13" s="25">
        <f t="shared" si="6"/>
        <v>-201</v>
      </c>
    </row>
    <row r="14" spans="1:16" ht="30" customHeight="1">
      <c r="A14" s="7" t="s">
        <v>78</v>
      </c>
      <c r="B14" s="20">
        <v>153</v>
      </c>
      <c r="C14" s="21">
        <v>7</v>
      </c>
      <c r="D14" s="22">
        <f t="shared" si="0"/>
        <v>160</v>
      </c>
      <c r="E14" s="21">
        <v>245</v>
      </c>
      <c r="F14" s="21">
        <v>18</v>
      </c>
      <c r="G14" s="22">
        <f t="shared" si="1"/>
        <v>263</v>
      </c>
      <c r="H14" s="23">
        <f t="shared" si="2"/>
        <v>-103</v>
      </c>
      <c r="I14" s="20">
        <v>310</v>
      </c>
      <c r="J14" s="21">
        <v>23</v>
      </c>
      <c r="K14" s="22">
        <f t="shared" si="3"/>
        <v>333</v>
      </c>
      <c r="L14" s="21">
        <v>347</v>
      </c>
      <c r="M14" s="21">
        <v>11</v>
      </c>
      <c r="N14" s="22">
        <f t="shared" si="4"/>
        <v>358</v>
      </c>
      <c r="O14" s="24">
        <f t="shared" si="5"/>
        <v>-25</v>
      </c>
      <c r="P14" s="25">
        <f t="shared" si="6"/>
        <v>-128</v>
      </c>
    </row>
    <row r="15" spans="1:16" ht="30" customHeight="1">
      <c r="A15" s="7" t="s">
        <v>79</v>
      </c>
      <c r="B15" s="20">
        <v>132</v>
      </c>
      <c r="C15" s="21">
        <v>12</v>
      </c>
      <c r="D15" s="22">
        <f t="shared" si="0"/>
        <v>144</v>
      </c>
      <c r="E15" s="21">
        <v>340</v>
      </c>
      <c r="F15" s="21">
        <v>32</v>
      </c>
      <c r="G15" s="22">
        <f t="shared" si="1"/>
        <v>372</v>
      </c>
      <c r="H15" s="23">
        <f t="shared" si="2"/>
        <v>-228</v>
      </c>
      <c r="I15" s="20">
        <v>303</v>
      </c>
      <c r="J15" s="21">
        <v>16</v>
      </c>
      <c r="K15" s="22">
        <f t="shared" si="3"/>
        <v>319</v>
      </c>
      <c r="L15" s="21">
        <v>350</v>
      </c>
      <c r="M15" s="21">
        <v>30</v>
      </c>
      <c r="N15" s="22">
        <f t="shared" si="4"/>
        <v>380</v>
      </c>
      <c r="O15" s="24">
        <f t="shared" si="5"/>
        <v>-61</v>
      </c>
      <c r="P15" s="25">
        <f t="shared" si="6"/>
        <v>-289</v>
      </c>
    </row>
    <row r="16" spans="1:16" ht="30" customHeight="1">
      <c r="A16" s="7" t="s">
        <v>80</v>
      </c>
      <c r="B16" s="20">
        <v>128</v>
      </c>
      <c r="C16" s="21">
        <v>16</v>
      </c>
      <c r="D16" s="22">
        <f t="shared" si="0"/>
        <v>144</v>
      </c>
      <c r="E16" s="21">
        <v>303</v>
      </c>
      <c r="F16" s="21">
        <v>26</v>
      </c>
      <c r="G16" s="22">
        <f t="shared" si="1"/>
        <v>329</v>
      </c>
      <c r="H16" s="23">
        <f t="shared" si="2"/>
        <v>-185</v>
      </c>
      <c r="I16" s="20">
        <v>297</v>
      </c>
      <c r="J16" s="21">
        <v>16</v>
      </c>
      <c r="K16" s="22">
        <f t="shared" si="3"/>
        <v>313</v>
      </c>
      <c r="L16" s="21">
        <v>383</v>
      </c>
      <c r="M16" s="21">
        <v>20</v>
      </c>
      <c r="N16" s="22">
        <f t="shared" si="4"/>
        <v>403</v>
      </c>
      <c r="O16" s="24">
        <f t="shared" si="5"/>
        <v>-90</v>
      </c>
      <c r="P16" s="25">
        <f t="shared" si="6"/>
        <v>-275</v>
      </c>
    </row>
    <row r="17" spans="1:16" ht="30" customHeight="1" thickBot="1">
      <c r="A17" s="42" t="s">
        <v>81</v>
      </c>
      <c r="B17" s="27">
        <v>136</v>
      </c>
      <c r="C17" s="28">
        <v>3</v>
      </c>
      <c r="D17" s="29">
        <f t="shared" si="0"/>
        <v>139</v>
      </c>
      <c r="E17" s="28">
        <v>298</v>
      </c>
      <c r="F17" s="28">
        <v>18</v>
      </c>
      <c r="G17" s="29">
        <f t="shared" si="1"/>
        <v>316</v>
      </c>
      <c r="H17" s="30">
        <f t="shared" si="2"/>
        <v>-177</v>
      </c>
      <c r="I17" s="27">
        <v>1483</v>
      </c>
      <c r="J17" s="28">
        <v>54</v>
      </c>
      <c r="K17" s="29">
        <f t="shared" si="3"/>
        <v>1537</v>
      </c>
      <c r="L17" s="28">
        <v>3104</v>
      </c>
      <c r="M17" s="28">
        <v>108</v>
      </c>
      <c r="N17" s="29">
        <f t="shared" si="4"/>
        <v>3212</v>
      </c>
      <c r="O17" s="31">
        <f t="shared" si="5"/>
        <v>-1675</v>
      </c>
      <c r="P17" s="32">
        <f t="shared" si="6"/>
        <v>-1852</v>
      </c>
    </row>
    <row r="18" spans="1:16" ht="30" customHeight="1" thickTop="1" thickBot="1">
      <c r="A18" s="43" t="s">
        <v>68</v>
      </c>
      <c r="B18" s="33">
        <f t="shared" ref="B18:O18" si="7">B6+B7+B8+B9+B10+B11+B12+B13+B14+B15+B16+B17</f>
        <v>1733</v>
      </c>
      <c r="C18" s="34">
        <f t="shared" si="7"/>
        <v>112</v>
      </c>
      <c r="D18" s="34">
        <f t="shared" si="7"/>
        <v>1845</v>
      </c>
      <c r="E18" s="34">
        <f t="shared" si="7"/>
        <v>3262</v>
      </c>
      <c r="F18" s="34">
        <f t="shared" si="7"/>
        <v>229</v>
      </c>
      <c r="G18" s="34">
        <f t="shared" si="7"/>
        <v>3491</v>
      </c>
      <c r="H18" s="35">
        <f t="shared" si="7"/>
        <v>-1646</v>
      </c>
      <c r="I18" s="33">
        <f t="shared" si="7"/>
        <v>7600</v>
      </c>
      <c r="J18" s="34">
        <f t="shared" si="7"/>
        <v>354</v>
      </c>
      <c r="K18" s="34">
        <f t="shared" si="7"/>
        <v>7954</v>
      </c>
      <c r="L18" s="34">
        <f t="shared" si="7"/>
        <v>8538</v>
      </c>
      <c r="M18" s="34">
        <f t="shared" si="7"/>
        <v>412</v>
      </c>
      <c r="N18" s="34">
        <f t="shared" si="7"/>
        <v>8950</v>
      </c>
      <c r="O18" s="36">
        <f t="shared" si="7"/>
        <v>-996</v>
      </c>
      <c r="P18" s="37">
        <f>SUM(P6:P14,P15:P17)</f>
        <v>-2642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="85" zoomScaleNormal="10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P1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82</v>
      </c>
      <c r="B6" s="12">
        <v>143</v>
      </c>
      <c r="C6" s="13">
        <v>5</v>
      </c>
      <c r="D6" s="14">
        <f t="shared" ref="D6:D17" si="0">SUM(B6:C6)</f>
        <v>148</v>
      </c>
      <c r="E6" s="13">
        <v>262</v>
      </c>
      <c r="F6" s="13">
        <v>20</v>
      </c>
      <c r="G6" s="14">
        <f t="shared" ref="G6:G17" si="1">E6+F6</f>
        <v>282</v>
      </c>
      <c r="H6" s="15">
        <f t="shared" ref="H6:H17" si="2">D6-G6</f>
        <v>-134</v>
      </c>
      <c r="I6" s="16">
        <v>1922</v>
      </c>
      <c r="J6" s="17">
        <v>49</v>
      </c>
      <c r="K6" s="14">
        <f t="shared" ref="K6:K17" si="3">I6+J6</f>
        <v>1971</v>
      </c>
      <c r="L6" s="13">
        <v>986</v>
      </c>
      <c r="M6" s="13">
        <v>41</v>
      </c>
      <c r="N6" s="14">
        <f t="shared" ref="N6:N17" si="4">L6+M6</f>
        <v>1027</v>
      </c>
      <c r="O6" s="18">
        <f t="shared" ref="O6:O17" si="5">K6-N6</f>
        <v>944</v>
      </c>
      <c r="P6" s="19">
        <f t="shared" ref="P6:P17" si="6">H6+O6</f>
        <v>810</v>
      </c>
    </row>
    <row r="7" spans="1:16" ht="30" customHeight="1">
      <c r="A7" s="7" t="s">
        <v>83</v>
      </c>
      <c r="B7" s="20">
        <v>131</v>
      </c>
      <c r="C7" s="21">
        <v>10</v>
      </c>
      <c r="D7" s="22">
        <f t="shared" si="0"/>
        <v>141</v>
      </c>
      <c r="E7" s="21">
        <v>282</v>
      </c>
      <c r="F7" s="21">
        <v>24</v>
      </c>
      <c r="G7" s="22">
        <f t="shared" si="1"/>
        <v>306</v>
      </c>
      <c r="H7" s="23">
        <f t="shared" si="2"/>
        <v>-165</v>
      </c>
      <c r="I7" s="20">
        <v>424</v>
      </c>
      <c r="J7" s="21">
        <v>25</v>
      </c>
      <c r="K7" s="22">
        <f t="shared" si="3"/>
        <v>449</v>
      </c>
      <c r="L7" s="21">
        <v>441</v>
      </c>
      <c r="M7" s="21">
        <v>29</v>
      </c>
      <c r="N7" s="22">
        <f t="shared" si="4"/>
        <v>470</v>
      </c>
      <c r="O7" s="24">
        <f t="shared" si="5"/>
        <v>-21</v>
      </c>
      <c r="P7" s="25">
        <f t="shared" si="6"/>
        <v>-186</v>
      </c>
    </row>
    <row r="8" spans="1:16" ht="30" customHeight="1">
      <c r="A8" s="7" t="s">
        <v>84</v>
      </c>
      <c r="B8" s="20">
        <v>127</v>
      </c>
      <c r="C8" s="21">
        <v>6</v>
      </c>
      <c r="D8" s="22">
        <f t="shared" si="0"/>
        <v>133</v>
      </c>
      <c r="E8" s="21">
        <v>292</v>
      </c>
      <c r="F8" s="21">
        <v>15</v>
      </c>
      <c r="G8" s="22">
        <f t="shared" si="1"/>
        <v>307</v>
      </c>
      <c r="H8" s="23">
        <f t="shared" si="2"/>
        <v>-174</v>
      </c>
      <c r="I8" s="20">
        <v>341</v>
      </c>
      <c r="J8" s="21">
        <v>19</v>
      </c>
      <c r="K8" s="22">
        <f t="shared" si="3"/>
        <v>360</v>
      </c>
      <c r="L8" s="21">
        <v>421</v>
      </c>
      <c r="M8" s="21">
        <v>21</v>
      </c>
      <c r="N8" s="22">
        <f t="shared" si="4"/>
        <v>442</v>
      </c>
      <c r="O8" s="24">
        <f t="shared" si="5"/>
        <v>-82</v>
      </c>
      <c r="P8" s="25">
        <f t="shared" si="6"/>
        <v>-256</v>
      </c>
    </row>
    <row r="9" spans="1:16" ht="30" customHeight="1">
      <c r="A9" s="7" t="s">
        <v>85</v>
      </c>
      <c r="B9" s="20">
        <v>130</v>
      </c>
      <c r="C9" s="21">
        <v>12</v>
      </c>
      <c r="D9" s="22">
        <f t="shared" si="0"/>
        <v>142</v>
      </c>
      <c r="E9" s="21">
        <v>272</v>
      </c>
      <c r="F9" s="21">
        <v>15</v>
      </c>
      <c r="G9" s="22">
        <f t="shared" si="1"/>
        <v>287</v>
      </c>
      <c r="H9" s="23">
        <f t="shared" si="2"/>
        <v>-145</v>
      </c>
      <c r="I9" s="20">
        <v>487</v>
      </c>
      <c r="J9" s="21">
        <v>37</v>
      </c>
      <c r="K9" s="22">
        <f t="shared" si="3"/>
        <v>524</v>
      </c>
      <c r="L9" s="21">
        <v>541</v>
      </c>
      <c r="M9" s="21">
        <v>23</v>
      </c>
      <c r="N9" s="22">
        <f t="shared" si="4"/>
        <v>564</v>
      </c>
      <c r="O9" s="24">
        <f t="shared" si="5"/>
        <v>-40</v>
      </c>
      <c r="P9" s="25">
        <f t="shared" si="6"/>
        <v>-185</v>
      </c>
    </row>
    <row r="10" spans="1:16" ht="30" customHeight="1">
      <c r="A10" s="7" t="s">
        <v>86</v>
      </c>
      <c r="B10" s="20">
        <v>150</v>
      </c>
      <c r="C10" s="21">
        <v>11</v>
      </c>
      <c r="D10" s="22">
        <f t="shared" si="0"/>
        <v>161</v>
      </c>
      <c r="E10" s="21">
        <v>244</v>
      </c>
      <c r="F10" s="21">
        <v>24</v>
      </c>
      <c r="G10" s="22">
        <f t="shared" si="1"/>
        <v>268</v>
      </c>
      <c r="H10" s="23">
        <f t="shared" si="2"/>
        <v>-107</v>
      </c>
      <c r="I10" s="20">
        <v>463</v>
      </c>
      <c r="J10" s="21">
        <v>23</v>
      </c>
      <c r="K10" s="22">
        <f t="shared" si="3"/>
        <v>486</v>
      </c>
      <c r="L10" s="21">
        <v>426</v>
      </c>
      <c r="M10" s="21">
        <v>27</v>
      </c>
      <c r="N10" s="22">
        <f t="shared" si="4"/>
        <v>453</v>
      </c>
      <c r="O10" s="24">
        <f t="shared" si="5"/>
        <v>33</v>
      </c>
      <c r="P10" s="25">
        <f t="shared" si="6"/>
        <v>-74</v>
      </c>
    </row>
    <row r="11" spans="1:16" ht="30" customHeight="1">
      <c r="A11" s="7" t="s">
        <v>87</v>
      </c>
      <c r="B11" s="20">
        <v>143</v>
      </c>
      <c r="C11" s="26">
        <v>15</v>
      </c>
      <c r="D11" s="22">
        <f t="shared" si="0"/>
        <v>158</v>
      </c>
      <c r="E11" s="21">
        <v>266</v>
      </c>
      <c r="F11" s="21">
        <v>26</v>
      </c>
      <c r="G11" s="22">
        <f t="shared" si="1"/>
        <v>292</v>
      </c>
      <c r="H11" s="23">
        <f t="shared" si="2"/>
        <v>-134</v>
      </c>
      <c r="I11" s="20">
        <v>428</v>
      </c>
      <c r="J11" s="21">
        <v>28</v>
      </c>
      <c r="K11" s="22">
        <f t="shared" si="3"/>
        <v>456</v>
      </c>
      <c r="L11" s="21">
        <v>541</v>
      </c>
      <c r="M11" s="21">
        <v>35</v>
      </c>
      <c r="N11" s="22">
        <f t="shared" si="4"/>
        <v>576</v>
      </c>
      <c r="O11" s="24">
        <f t="shared" si="5"/>
        <v>-120</v>
      </c>
      <c r="P11" s="25">
        <f t="shared" si="6"/>
        <v>-254</v>
      </c>
    </row>
    <row r="12" spans="1:16" ht="30" customHeight="1">
      <c r="A12" s="7" t="s">
        <v>88</v>
      </c>
      <c r="B12" s="20">
        <v>160</v>
      </c>
      <c r="C12" s="21">
        <v>11</v>
      </c>
      <c r="D12" s="22">
        <f t="shared" si="0"/>
        <v>171</v>
      </c>
      <c r="E12" s="21">
        <v>316</v>
      </c>
      <c r="F12" s="21">
        <v>15</v>
      </c>
      <c r="G12" s="22">
        <f t="shared" si="1"/>
        <v>331</v>
      </c>
      <c r="H12" s="23">
        <f t="shared" si="2"/>
        <v>-160</v>
      </c>
      <c r="I12" s="20">
        <v>526</v>
      </c>
      <c r="J12" s="21">
        <v>31</v>
      </c>
      <c r="K12" s="22">
        <f t="shared" si="3"/>
        <v>557</v>
      </c>
      <c r="L12" s="21">
        <v>471</v>
      </c>
      <c r="M12" s="21">
        <v>26</v>
      </c>
      <c r="N12" s="22">
        <f t="shared" si="4"/>
        <v>497</v>
      </c>
      <c r="O12" s="24">
        <f t="shared" si="5"/>
        <v>60</v>
      </c>
      <c r="P12" s="25">
        <f t="shared" si="6"/>
        <v>-100</v>
      </c>
    </row>
    <row r="13" spans="1:16" ht="30" customHeight="1">
      <c r="A13" s="7" t="s">
        <v>89</v>
      </c>
      <c r="B13" s="20">
        <v>146</v>
      </c>
      <c r="C13" s="21">
        <v>7</v>
      </c>
      <c r="D13" s="22">
        <f t="shared" si="0"/>
        <v>153</v>
      </c>
      <c r="E13" s="21">
        <v>280</v>
      </c>
      <c r="F13" s="21">
        <v>23</v>
      </c>
      <c r="G13" s="22">
        <f t="shared" si="1"/>
        <v>303</v>
      </c>
      <c r="H13" s="23">
        <f t="shared" si="2"/>
        <v>-150</v>
      </c>
      <c r="I13" s="20">
        <v>378</v>
      </c>
      <c r="J13" s="21">
        <v>19</v>
      </c>
      <c r="K13" s="22">
        <f t="shared" si="3"/>
        <v>397</v>
      </c>
      <c r="L13" s="21">
        <v>366</v>
      </c>
      <c r="M13" s="21">
        <v>17</v>
      </c>
      <c r="N13" s="22">
        <f t="shared" si="4"/>
        <v>383</v>
      </c>
      <c r="O13" s="24">
        <f t="shared" si="5"/>
        <v>14</v>
      </c>
      <c r="P13" s="25">
        <f t="shared" si="6"/>
        <v>-136</v>
      </c>
    </row>
    <row r="14" spans="1:16" ht="30" customHeight="1">
      <c r="A14" s="7" t="s">
        <v>90</v>
      </c>
      <c r="B14" s="20">
        <v>120</v>
      </c>
      <c r="C14" s="21">
        <v>7</v>
      </c>
      <c r="D14" s="22">
        <f t="shared" si="0"/>
        <v>127</v>
      </c>
      <c r="E14" s="21">
        <v>264</v>
      </c>
      <c r="F14" s="21">
        <v>22</v>
      </c>
      <c r="G14" s="22">
        <f t="shared" si="1"/>
        <v>286</v>
      </c>
      <c r="H14" s="23">
        <f t="shared" si="2"/>
        <v>-159</v>
      </c>
      <c r="I14" s="20">
        <v>308</v>
      </c>
      <c r="J14" s="21">
        <v>12</v>
      </c>
      <c r="K14" s="22">
        <f t="shared" si="3"/>
        <v>320</v>
      </c>
      <c r="L14" s="21">
        <v>385</v>
      </c>
      <c r="M14" s="21">
        <v>23</v>
      </c>
      <c r="N14" s="22">
        <f t="shared" si="4"/>
        <v>408</v>
      </c>
      <c r="O14" s="24">
        <f t="shared" si="5"/>
        <v>-88</v>
      </c>
      <c r="P14" s="25">
        <f t="shared" si="6"/>
        <v>-247</v>
      </c>
    </row>
    <row r="15" spans="1:16" ht="30" customHeight="1">
      <c r="A15" s="7" t="s">
        <v>91</v>
      </c>
      <c r="B15" s="20">
        <v>115</v>
      </c>
      <c r="C15" s="21">
        <v>6</v>
      </c>
      <c r="D15" s="22">
        <f t="shared" si="0"/>
        <v>121</v>
      </c>
      <c r="E15" s="21">
        <v>365</v>
      </c>
      <c r="F15" s="21">
        <v>20</v>
      </c>
      <c r="G15" s="22">
        <f t="shared" si="1"/>
        <v>385</v>
      </c>
      <c r="H15" s="23">
        <f t="shared" si="2"/>
        <v>-264</v>
      </c>
      <c r="I15" s="20">
        <v>318</v>
      </c>
      <c r="J15" s="21">
        <v>19</v>
      </c>
      <c r="K15" s="22">
        <f t="shared" si="3"/>
        <v>337</v>
      </c>
      <c r="L15" s="21">
        <v>396</v>
      </c>
      <c r="M15" s="21">
        <v>28</v>
      </c>
      <c r="N15" s="22">
        <f t="shared" si="4"/>
        <v>424</v>
      </c>
      <c r="O15" s="24">
        <f t="shared" si="5"/>
        <v>-87</v>
      </c>
      <c r="P15" s="25">
        <f t="shared" si="6"/>
        <v>-351</v>
      </c>
    </row>
    <row r="16" spans="1:16" ht="30" customHeight="1">
      <c r="A16" s="7" t="s">
        <v>92</v>
      </c>
      <c r="B16" s="20">
        <v>120</v>
      </c>
      <c r="C16" s="21">
        <v>4</v>
      </c>
      <c r="D16" s="22">
        <f t="shared" si="0"/>
        <v>124</v>
      </c>
      <c r="E16" s="21">
        <v>281</v>
      </c>
      <c r="F16" s="21">
        <v>20</v>
      </c>
      <c r="G16" s="22">
        <f t="shared" si="1"/>
        <v>301</v>
      </c>
      <c r="H16" s="23">
        <f t="shared" si="2"/>
        <v>-177</v>
      </c>
      <c r="I16" s="20">
        <v>246</v>
      </c>
      <c r="J16" s="21">
        <v>23</v>
      </c>
      <c r="K16" s="22">
        <f t="shared" si="3"/>
        <v>269</v>
      </c>
      <c r="L16" s="21">
        <v>396</v>
      </c>
      <c r="M16" s="21">
        <v>33</v>
      </c>
      <c r="N16" s="22">
        <f t="shared" si="4"/>
        <v>429</v>
      </c>
      <c r="O16" s="24">
        <f t="shared" si="5"/>
        <v>-160</v>
      </c>
      <c r="P16" s="25">
        <f t="shared" si="6"/>
        <v>-337</v>
      </c>
    </row>
    <row r="17" spans="1:16" ht="30" customHeight="1" thickBot="1">
      <c r="A17" s="42" t="s">
        <v>93</v>
      </c>
      <c r="B17" s="27">
        <v>128</v>
      </c>
      <c r="C17" s="28">
        <v>7</v>
      </c>
      <c r="D17" s="29">
        <f t="shared" si="0"/>
        <v>135</v>
      </c>
      <c r="E17" s="28">
        <v>266</v>
      </c>
      <c r="F17" s="28">
        <v>15</v>
      </c>
      <c r="G17" s="29">
        <f t="shared" si="1"/>
        <v>281</v>
      </c>
      <c r="H17" s="30">
        <f t="shared" si="2"/>
        <v>-146</v>
      </c>
      <c r="I17" s="27">
        <v>1558</v>
      </c>
      <c r="J17" s="28">
        <v>88</v>
      </c>
      <c r="K17" s="29">
        <f t="shared" si="3"/>
        <v>1646</v>
      </c>
      <c r="L17" s="28">
        <v>3166</v>
      </c>
      <c r="M17" s="28">
        <v>116</v>
      </c>
      <c r="N17" s="29">
        <f t="shared" si="4"/>
        <v>3282</v>
      </c>
      <c r="O17" s="31">
        <f t="shared" si="5"/>
        <v>-1636</v>
      </c>
      <c r="P17" s="32">
        <f t="shared" si="6"/>
        <v>-1782</v>
      </c>
    </row>
    <row r="18" spans="1:16" ht="30" customHeight="1" thickTop="1" thickBot="1">
      <c r="A18" s="43" t="s">
        <v>94</v>
      </c>
      <c r="B18" s="33">
        <f t="shared" ref="B18:O18" si="7">B6+B7+B8+B9+B10+B11+B12+B13+B14+B15+B16+B17</f>
        <v>1613</v>
      </c>
      <c r="C18" s="34">
        <f t="shared" si="7"/>
        <v>101</v>
      </c>
      <c r="D18" s="34">
        <f t="shared" si="7"/>
        <v>1714</v>
      </c>
      <c r="E18" s="34">
        <f t="shared" si="7"/>
        <v>3390</v>
      </c>
      <c r="F18" s="34">
        <f t="shared" si="7"/>
        <v>239</v>
      </c>
      <c r="G18" s="34">
        <f t="shared" si="7"/>
        <v>3629</v>
      </c>
      <c r="H18" s="35">
        <f t="shared" si="7"/>
        <v>-1915</v>
      </c>
      <c r="I18" s="33">
        <f t="shared" si="7"/>
        <v>7399</v>
      </c>
      <c r="J18" s="34">
        <f t="shared" si="7"/>
        <v>373</v>
      </c>
      <c r="K18" s="34">
        <f t="shared" si="7"/>
        <v>7772</v>
      </c>
      <c r="L18" s="34">
        <f t="shared" si="7"/>
        <v>8536</v>
      </c>
      <c r="M18" s="34">
        <f t="shared" si="7"/>
        <v>419</v>
      </c>
      <c r="N18" s="34">
        <f t="shared" si="7"/>
        <v>8955</v>
      </c>
      <c r="O18" s="36">
        <f t="shared" si="7"/>
        <v>-1183</v>
      </c>
      <c r="P18" s="37">
        <f>SUM(P6:P14,P15:P17)</f>
        <v>-3098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="85" zoomScaleNormal="10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P1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95</v>
      </c>
      <c r="B6" s="12">
        <v>138</v>
      </c>
      <c r="C6" s="13">
        <v>9</v>
      </c>
      <c r="D6" s="14">
        <f t="shared" ref="D6:D17" si="0">SUM(B6:C6)</f>
        <v>147</v>
      </c>
      <c r="E6" s="13">
        <v>254</v>
      </c>
      <c r="F6" s="13">
        <v>23</v>
      </c>
      <c r="G6" s="14">
        <f t="shared" ref="G6:G17" si="1">E6+F6</f>
        <v>277</v>
      </c>
      <c r="H6" s="15">
        <f t="shared" ref="H6:H17" si="2">D6-G6</f>
        <v>-130</v>
      </c>
      <c r="I6" s="16">
        <v>1630</v>
      </c>
      <c r="J6" s="17">
        <v>48</v>
      </c>
      <c r="K6" s="14">
        <f t="shared" ref="K6:K17" si="3">I6+J6</f>
        <v>1678</v>
      </c>
      <c r="L6" s="13">
        <v>879</v>
      </c>
      <c r="M6" s="13">
        <v>26</v>
      </c>
      <c r="N6" s="14">
        <f t="shared" ref="N6:N17" si="4">L6+M6</f>
        <v>905</v>
      </c>
      <c r="O6" s="18">
        <f t="shared" ref="O6:O17" si="5">K6-N6</f>
        <v>773</v>
      </c>
      <c r="P6" s="19">
        <f t="shared" ref="P6:P17" si="6">H6+O6</f>
        <v>643</v>
      </c>
    </row>
    <row r="7" spans="1:16" ht="30" customHeight="1">
      <c r="A7" s="7" t="s">
        <v>100</v>
      </c>
      <c r="B7" s="20">
        <v>135</v>
      </c>
      <c r="C7" s="21">
        <v>12</v>
      </c>
      <c r="D7" s="22">
        <f t="shared" si="0"/>
        <v>147</v>
      </c>
      <c r="E7" s="21">
        <v>322</v>
      </c>
      <c r="F7" s="21">
        <v>26</v>
      </c>
      <c r="G7" s="22">
        <f t="shared" si="1"/>
        <v>348</v>
      </c>
      <c r="H7" s="23">
        <f t="shared" si="2"/>
        <v>-201</v>
      </c>
      <c r="I7" s="20">
        <v>424</v>
      </c>
      <c r="J7" s="21">
        <v>29</v>
      </c>
      <c r="K7" s="22">
        <f t="shared" si="3"/>
        <v>453</v>
      </c>
      <c r="L7" s="21">
        <v>483</v>
      </c>
      <c r="M7" s="21">
        <v>25</v>
      </c>
      <c r="N7" s="22">
        <f t="shared" si="4"/>
        <v>508</v>
      </c>
      <c r="O7" s="24">
        <f t="shared" si="5"/>
        <v>-55</v>
      </c>
      <c r="P7" s="25">
        <f t="shared" si="6"/>
        <v>-256</v>
      </c>
    </row>
    <row r="8" spans="1:16" ht="30" customHeight="1">
      <c r="A8" s="7" t="s">
        <v>101</v>
      </c>
      <c r="B8" s="20">
        <v>117</v>
      </c>
      <c r="C8" s="21">
        <v>15</v>
      </c>
      <c r="D8" s="22">
        <f t="shared" si="0"/>
        <v>132</v>
      </c>
      <c r="E8" s="21">
        <v>238</v>
      </c>
      <c r="F8" s="21">
        <v>16</v>
      </c>
      <c r="G8" s="22">
        <f t="shared" si="1"/>
        <v>254</v>
      </c>
      <c r="H8" s="23">
        <f t="shared" si="2"/>
        <v>-122</v>
      </c>
      <c r="I8" s="20">
        <v>354</v>
      </c>
      <c r="J8" s="21">
        <v>19</v>
      </c>
      <c r="K8" s="22">
        <f t="shared" si="3"/>
        <v>373</v>
      </c>
      <c r="L8" s="21">
        <v>488</v>
      </c>
      <c r="M8" s="21">
        <v>21</v>
      </c>
      <c r="N8" s="22">
        <f t="shared" si="4"/>
        <v>509</v>
      </c>
      <c r="O8" s="24">
        <f t="shared" si="5"/>
        <v>-136</v>
      </c>
      <c r="P8" s="25">
        <f t="shared" si="6"/>
        <v>-258</v>
      </c>
    </row>
    <row r="9" spans="1:16" ht="30" customHeight="1">
      <c r="A9" s="7" t="s">
        <v>102</v>
      </c>
      <c r="B9" s="20">
        <v>133</v>
      </c>
      <c r="C9" s="21">
        <v>2</v>
      </c>
      <c r="D9" s="22">
        <f t="shared" si="0"/>
        <v>135</v>
      </c>
      <c r="E9" s="21">
        <v>286</v>
      </c>
      <c r="F9" s="21">
        <v>22</v>
      </c>
      <c r="G9" s="22">
        <f t="shared" si="1"/>
        <v>308</v>
      </c>
      <c r="H9" s="23">
        <f t="shared" si="2"/>
        <v>-173</v>
      </c>
      <c r="I9" s="20">
        <v>592</v>
      </c>
      <c r="J9" s="21">
        <v>35</v>
      </c>
      <c r="K9" s="22">
        <f t="shared" si="3"/>
        <v>627</v>
      </c>
      <c r="L9" s="21">
        <v>569</v>
      </c>
      <c r="M9" s="21">
        <v>36</v>
      </c>
      <c r="N9" s="22">
        <f t="shared" si="4"/>
        <v>605</v>
      </c>
      <c r="O9" s="24">
        <f t="shared" si="5"/>
        <v>22</v>
      </c>
      <c r="P9" s="25">
        <f t="shared" si="6"/>
        <v>-151</v>
      </c>
    </row>
    <row r="10" spans="1:16" ht="30" customHeight="1">
      <c r="A10" s="7" t="s">
        <v>103</v>
      </c>
      <c r="B10" s="20">
        <v>129</v>
      </c>
      <c r="C10" s="21">
        <v>8</v>
      </c>
      <c r="D10" s="22">
        <f t="shared" si="0"/>
        <v>137</v>
      </c>
      <c r="E10" s="21">
        <v>267</v>
      </c>
      <c r="F10" s="21">
        <v>20</v>
      </c>
      <c r="G10" s="22">
        <f t="shared" si="1"/>
        <v>287</v>
      </c>
      <c r="H10" s="23">
        <f t="shared" si="2"/>
        <v>-150</v>
      </c>
      <c r="I10" s="20">
        <v>417</v>
      </c>
      <c r="J10" s="21">
        <v>18</v>
      </c>
      <c r="K10" s="22">
        <f t="shared" si="3"/>
        <v>435</v>
      </c>
      <c r="L10" s="21">
        <v>460</v>
      </c>
      <c r="M10" s="21">
        <v>40</v>
      </c>
      <c r="N10" s="22">
        <f t="shared" si="4"/>
        <v>500</v>
      </c>
      <c r="O10" s="24">
        <f t="shared" si="5"/>
        <v>-65</v>
      </c>
      <c r="P10" s="25">
        <f t="shared" si="6"/>
        <v>-215</v>
      </c>
    </row>
    <row r="11" spans="1:16" ht="30" customHeight="1">
      <c r="A11" s="7" t="s">
        <v>104</v>
      </c>
      <c r="B11" s="20">
        <v>128</v>
      </c>
      <c r="C11" s="26">
        <v>7</v>
      </c>
      <c r="D11" s="22">
        <f t="shared" si="0"/>
        <v>135</v>
      </c>
      <c r="E11" s="21">
        <v>259</v>
      </c>
      <c r="F11" s="21">
        <v>25</v>
      </c>
      <c r="G11" s="22">
        <f t="shared" si="1"/>
        <v>284</v>
      </c>
      <c r="H11" s="23">
        <f t="shared" si="2"/>
        <v>-149</v>
      </c>
      <c r="I11" s="20">
        <v>464</v>
      </c>
      <c r="J11" s="21">
        <v>31</v>
      </c>
      <c r="K11" s="22">
        <f t="shared" si="3"/>
        <v>495</v>
      </c>
      <c r="L11" s="21">
        <v>479</v>
      </c>
      <c r="M11" s="21">
        <v>24</v>
      </c>
      <c r="N11" s="22">
        <f t="shared" si="4"/>
        <v>503</v>
      </c>
      <c r="O11" s="24">
        <f t="shared" si="5"/>
        <v>-8</v>
      </c>
      <c r="P11" s="25">
        <f t="shared" si="6"/>
        <v>-157</v>
      </c>
    </row>
    <row r="12" spans="1:16" ht="30" customHeight="1">
      <c r="A12" s="7" t="s">
        <v>105</v>
      </c>
      <c r="B12" s="20">
        <v>151</v>
      </c>
      <c r="C12" s="21">
        <v>14</v>
      </c>
      <c r="D12" s="22">
        <f t="shared" si="0"/>
        <v>165</v>
      </c>
      <c r="E12" s="21">
        <v>317</v>
      </c>
      <c r="F12" s="21">
        <v>27</v>
      </c>
      <c r="G12" s="22">
        <f t="shared" si="1"/>
        <v>344</v>
      </c>
      <c r="H12" s="23">
        <f t="shared" si="2"/>
        <v>-179</v>
      </c>
      <c r="I12" s="20">
        <v>464</v>
      </c>
      <c r="J12" s="21">
        <v>22</v>
      </c>
      <c r="K12" s="22">
        <f t="shared" si="3"/>
        <v>486</v>
      </c>
      <c r="L12" s="21">
        <v>429</v>
      </c>
      <c r="M12" s="21">
        <v>18</v>
      </c>
      <c r="N12" s="22">
        <f t="shared" si="4"/>
        <v>447</v>
      </c>
      <c r="O12" s="24">
        <f t="shared" si="5"/>
        <v>39</v>
      </c>
      <c r="P12" s="25">
        <f t="shared" si="6"/>
        <v>-140</v>
      </c>
    </row>
    <row r="13" spans="1:16" ht="30" customHeight="1">
      <c r="A13" s="7" t="s">
        <v>106</v>
      </c>
      <c r="B13" s="20">
        <v>132</v>
      </c>
      <c r="C13" s="21">
        <v>9</v>
      </c>
      <c r="D13" s="22">
        <f t="shared" si="0"/>
        <v>141</v>
      </c>
      <c r="E13" s="21">
        <v>279</v>
      </c>
      <c r="F13" s="21">
        <v>32</v>
      </c>
      <c r="G13" s="22">
        <f t="shared" si="1"/>
        <v>311</v>
      </c>
      <c r="H13" s="23">
        <f t="shared" si="2"/>
        <v>-170</v>
      </c>
      <c r="I13" s="20">
        <v>328</v>
      </c>
      <c r="J13" s="21">
        <v>22</v>
      </c>
      <c r="K13" s="22">
        <f t="shared" si="3"/>
        <v>350</v>
      </c>
      <c r="L13" s="21">
        <v>293</v>
      </c>
      <c r="M13" s="21">
        <v>26</v>
      </c>
      <c r="N13" s="22">
        <f t="shared" si="4"/>
        <v>319</v>
      </c>
      <c r="O13" s="24">
        <f t="shared" si="5"/>
        <v>31</v>
      </c>
      <c r="P13" s="25">
        <f t="shared" si="6"/>
        <v>-139</v>
      </c>
    </row>
    <row r="14" spans="1:16" ht="30" customHeight="1">
      <c r="A14" s="7" t="s">
        <v>107</v>
      </c>
      <c r="B14" s="20">
        <v>109</v>
      </c>
      <c r="C14" s="21">
        <v>7</v>
      </c>
      <c r="D14" s="22">
        <f t="shared" si="0"/>
        <v>116</v>
      </c>
      <c r="E14" s="21">
        <v>286</v>
      </c>
      <c r="F14" s="21">
        <v>17</v>
      </c>
      <c r="G14" s="22">
        <f t="shared" si="1"/>
        <v>303</v>
      </c>
      <c r="H14" s="23">
        <f t="shared" si="2"/>
        <v>-187</v>
      </c>
      <c r="I14" s="20">
        <v>324</v>
      </c>
      <c r="J14" s="21">
        <v>34</v>
      </c>
      <c r="K14" s="22">
        <f t="shared" si="3"/>
        <v>358</v>
      </c>
      <c r="L14" s="21">
        <v>304</v>
      </c>
      <c r="M14" s="21">
        <v>23</v>
      </c>
      <c r="N14" s="22">
        <f t="shared" si="4"/>
        <v>327</v>
      </c>
      <c r="O14" s="24">
        <f t="shared" si="5"/>
        <v>31</v>
      </c>
      <c r="P14" s="25">
        <f t="shared" si="6"/>
        <v>-156</v>
      </c>
    </row>
    <row r="15" spans="1:16" ht="30" customHeight="1">
      <c r="A15" s="7" t="s">
        <v>96</v>
      </c>
      <c r="B15" s="20">
        <v>123</v>
      </c>
      <c r="C15" s="21">
        <v>12</v>
      </c>
      <c r="D15" s="22">
        <f t="shared" si="0"/>
        <v>135</v>
      </c>
      <c r="E15" s="21">
        <v>364</v>
      </c>
      <c r="F15" s="21">
        <v>27</v>
      </c>
      <c r="G15" s="22">
        <f t="shared" si="1"/>
        <v>391</v>
      </c>
      <c r="H15" s="23">
        <f t="shared" si="2"/>
        <v>-256</v>
      </c>
      <c r="I15" s="20">
        <v>320</v>
      </c>
      <c r="J15" s="21">
        <v>21</v>
      </c>
      <c r="K15" s="22">
        <f t="shared" si="3"/>
        <v>341</v>
      </c>
      <c r="L15" s="21">
        <v>375</v>
      </c>
      <c r="M15" s="21">
        <v>29</v>
      </c>
      <c r="N15" s="22">
        <f t="shared" si="4"/>
        <v>404</v>
      </c>
      <c r="O15" s="24">
        <f t="shared" si="5"/>
        <v>-63</v>
      </c>
      <c r="P15" s="25">
        <f t="shared" si="6"/>
        <v>-319</v>
      </c>
    </row>
    <row r="16" spans="1:16" ht="30" customHeight="1">
      <c r="A16" s="7" t="s">
        <v>97</v>
      </c>
      <c r="B16" s="20">
        <v>107</v>
      </c>
      <c r="C16" s="21">
        <v>8</v>
      </c>
      <c r="D16" s="22">
        <f t="shared" si="0"/>
        <v>115</v>
      </c>
      <c r="E16" s="21">
        <v>269</v>
      </c>
      <c r="F16" s="21">
        <v>13</v>
      </c>
      <c r="G16" s="22">
        <f t="shared" si="1"/>
        <v>282</v>
      </c>
      <c r="H16" s="23">
        <f t="shared" si="2"/>
        <v>-167</v>
      </c>
      <c r="I16" s="20">
        <v>309</v>
      </c>
      <c r="J16" s="21">
        <v>16</v>
      </c>
      <c r="K16" s="22">
        <f t="shared" si="3"/>
        <v>325</v>
      </c>
      <c r="L16" s="21">
        <v>359</v>
      </c>
      <c r="M16" s="21">
        <v>17</v>
      </c>
      <c r="N16" s="22">
        <f t="shared" si="4"/>
        <v>376</v>
      </c>
      <c r="O16" s="24">
        <f t="shared" si="5"/>
        <v>-51</v>
      </c>
      <c r="P16" s="25">
        <f t="shared" si="6"/>
        <v>-218</v>
      </c>
    </row>
    <row r="17" spans="1:16" ht="30" customHeight="1" thickBot="1">
      <c r="A17" s="42" t="s">
        <v>98</v>
      </c>
      <c r="B17" s="27">
        <v>113</v>
      </c>
      <c r="C17" s="28">
        <v>5</v>
      </c>
      <c r="D17" s="29">
        <f t="shared" si="0"/>
        <v>118</v>
      </c>
      <c r="E17" s="28">
        <v>307</v>
      </c>
      <c r="F17" s="28">
        <v>27</v>
      </c>
      <c r="G17" s="29">
        <f t="shared" si="1"/>
        <v>334</v>
      </c>
      <c r="H17" s="30">
        <f t="shared" si="2"/>
        <v>-216</v>
      </c>
      <c r="I17" s="27">
        <v>1480</v>
      </c>
      <c r="J17" s="28">
        <v>55</v>
      </c>
      <c r="K17" s="29">
        <f t="shared" si="3"/>
        <v>1535</v>
      </c>
      <c r="L17" s="28">
        <v>2937</v>
      </c>
      <c r="M17" s="28">
        <v>113</v>
      </c>
      <c r="N17" s="29">
        <f t="shared" si="4"/>
        <v>3050</v>
      </c>
      <c r="O17" s="31">
        <f t="shared" si="5"/>
        <v>-1515</v>
      </c>
      <c r="P17" s="32">
        <f t="shared" si="6"/>
        <v>-1731</v>
      </c>
    </row>
    <row r="18" spans="1:16" ht="30" customHeight="1" thickTop="1" thickBot="1">
      <c r="A18" s="43" t="s">
        <v>99</v>
      </c>
      <c r="B18" s="33">
        <f t="shared" ref="B18:O18" si="7">B6+B7+B8+B9+B10+B11+B12+B13+B14+B15+B16+B17</f>
        <v>1515</v>
      </c>
      <c r="C18" s="34">
        <f t="shared" si="7"/>
        <v>108</v>
      </c>
      <c r="D18" s="34">
        <f t="shared" si="7"/>
        <v>1623</v>
      </c>
      <c r="E18" s="34">
        <f t="shared" si="7"/>
        <v>3448</v>
      </c>
      <c r="F18" s="34">
        <f t="shared" si="7"/>
        <v>275</v>
      </c>
      <c r="G18" s="34">
        <f t="shared" si="7"/>
        <v>3723</v>
      </c>
      <c r="H18" s="35">
        <f t="shared" si="7"/>
        <v>-2100</v>
      </c>
      <c r="I18" s="33">
        <f t="shared" si="7"/>
        <v>7106</v>
      </c>
      <c r="J18" s="34">
        <f t="shared" si="7"/>
        <v>350</v>
      </c>
      <c r="K18" s="34">
        <f t="shared" si="7"/>
        <v>7456</v>
      </c>
      <c r="L18" s="34">
        <f t="shared" si="7"/>
        <v>8055</v>
      </c>
      <c r="M18" s="34">
        <f t="shared" si="7"/>
        <v>398</v>
      </c>
      <c r="N18" s="34">
        <f t="shared" si="7"/>
        <v>8453</v>
      </c>
      <c r="O18" s="36">
        <f t="shared" si="7"/>
        <v>-997</v>
      </c>
      <c r="P18" s="37">
        <f>SUM(P6:P14,P15:P17)</f>
        <v>-3097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="85" zoomScaleNormal="10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P1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6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30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39" t="s">
        <v>27</v>
      </c>
    </row>
    <row r="3" spans="1:16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6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6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6" ht="30" customHeight="1">
      <c r="A6" s="7" t="s">
        <v>108</v>
      </c>
      <c r="B6" s="12">
        <v>141</v>
      </c>
      <c r="C6" s="13">
        <v>14</v>
      </c>
      <c r="D6" s="14">
        <f t="shared" ref="D6:D17" si="0">SUM(B6:C6)</f>
        <v>155</v>
      </c>
      <c r="E6" s="13">
        <v>261</v>
      </c>
      <c r="F6" s="13">
        <v>21</v>
      </c>
      <c r="G6" s="14">
        <f t="shared" ref="G6:G17" si="1">E6+F6</f>
        <v>282</v>
      </c>
      <c r="H6" s="15">
        <f t="shared" ref="H6:H17" si="2">D6-G6</f>
        <v>-127</v>
      </c>
      <c r="I6" s="16">
        <v>1730</v>
      </c>
      <c r="J6" s="17">
        <v>65</v>
      </c>
      <c r="K6" s="14">
        <f t="shared" ref="K6:K17" si="3">I6+J6</f>
        <v>1795</v>
      </c>
      <c r="L6" s="13">
        <v>864</v>
      </c>
      <c r="M6" s="13">
        <v>44</v>
      </c>
      <c r="N6" s="14">
        <f t="shared" ref="N6:N17" si="4">L6+M6</f>
        <v>908</v>
      </c>
      <c r="O6" s="18">
        <f t="shared" ref="O6:O17" si="5">K6-N6</f>
        <v>887</v>
      </c>
      <c r="P6" s="19">
        <f t="shared" ref="P6:P17" si="6">H6+O6</f>
        <v>760</v>
      </c>
    </row>
    <row r="7" spans="1:16" ht="30" customHeight="1">
      <c r="A7" s="7" t="s">
        <v>109</v>
      </c>
      <c r="B7" s="20">
        <v>107</v>
      </c>
      <c r="C7" s="21">
        <v>8</v>
      </c>
      <c r="D7" s="22">
        <f t="shared" si="0"/>
        <v>115</v>
      </c>
      <c r="E7" s="21">
        <v>248</v>
      </c>
      <c r="F7" s="21">
        <v>27</v>
      </c>
      <c r="G7" s="22">
        <f t="shared" si="1"/>
        <v>275</v>
      </c>
      <c r="H7" s="23">
        <f t="shared" si="2"/>
        <v>-160</v>
      </c>
      <c r="I7" s="20">
        <v>302</v>
      </c>
      <c r="J7" s="21">
        <v>22</v>
      </c>
      <c r="K7" s="22">
        <f t="shared" si="3"/>
        <v>324</v>
      </c>
      <c r="L7" s="21">
        <v>310</v>
      </c>
      <c r="M7" s="21">
        <v>24</v>
      </c>
      <c r="N7" s="22">
        <f t="shared" si="4"/>
        <v>334</v>
      </c>
      <c r="O7" s="24">
        <f t="shared" si="5"/>
        <v>-10</v>
      </c>
      <c r="P7" s="25">
        <f t="shared" si="6"/>
        <v>-170</v>
      </c>
    </row>
    <row r="8" spans="1:16" ht="30" customHeight="1">
      <c r="A8" s="7" t="s">
        <v>110</v>
      </c>
      <c r="B8" s="20">
        <v>127</v>
      </c>
      <c r="C8" s="21">
        <v>9</v>
      </c>
      <c r="D8" s="22">
        <f t="shared" si="0"/>
        <v>136</v>
      </c>
      <c r="E8" s="21">
        <v>272</v>
      </c>
      <c r="F8" s="21">
        <v>19</v>
      </c>
      <c r="G8" s="22">
        <f t="shared" si="1"/>
        <v>291</v>
      </c>
      <c r="H8" s="23">
        <f t="shared" si="2"/>
        <v>-155</v>
      </c>
      <c r="I8" s="20">
        <v>314</v>
      </c>
      <c r="J8" s="21">
        <v>31</v>
      </c>
      <c r="K8" s="22">
        <f t="shared" si="3"/>
        <v>345</v>
      </c>
      <c r="L8" s="21">
        <v>389</v>
      </c>
      <c r="M8" s="21">
        <v>23</v>
      </c>
      <c r="N8" s="22">
        <f t="shared" si="4"/>
        <v>412</v>
      </c>
      <c r="O8" s="24">
        <f t="shared" si="5"/>
        <v>-67</v>
      </c>
      <c r="P8" s="25">
        <f t="shared" si="6"/>
        <v>-222</v>
      </c>
    </row>
    <row r="9" spans="1:16" ht="30" customHeight="1">
      <c r="A9" s="7" t="s">
        <v>111</v>
      </c>
      <c r="B9" s="20">
        <v>131</v>
      </c>
      <c r="C9" s="21">
        <v>9</v>
      </c>
      <c r="D9" s="22">
        <f t="shared" si="0"/>
        <v>140</v>
      </c>
      <c r="E9" s="21">
        <v>250</v>
      </c>
      <c r="F9" s="21">
        <v>25</v>
      </c>
      <c r="G9" s="22">
        <f t="shared" si="1"/>
        <v>275</v>
      </c>
      <c r="H9" s="23">
        <f t="shared" si="2"/>
        <v>-135</v>
      </c>
      <c r="I9" s="20">
        <v>453</v>
      </c>
      <c r="J9" s="21">
        <v>30</v>
      </c>
      <c r="K9" s="22">
        <f t="shared" si="3"/>
        <v>483</v>
      </c>
      <c r="L9" s="21">
        <v>440</v>
      </c>
      <c r="M9" s="21">
        <v>18</v>
      </c>
      <c r="N9" s="22">
        <f t="shared" si="4"/>
        <v>458</v>
      </c>
      <c r="O9" s="24">
        <f t="shared" si="5"/>
        <v>25</v>
      </c>
      <c r="P9" s="25">
        <f t="shared" si="6"/>
        <v>-110</v>
      </c>
    </row>
    <row r="10" spans="1:16" ht="30" customHeight="1">
      <c r="A10" s="7" t="s">
        <v>112</v>
      </c>
      <c r="B10" s="20">
        <v>113</v>
      </c>
      <c r="C10" s="21">
        <v>12</v>
      </c>
      <c r="D10" s="22">
        <f t="shared" si="0"/>
        <v>125</v>
      </c>
      <c r="E10" s="21">
        <v>258</v>
      </c>
      <c r="F10" s="21">
        <v>33</v>
      </c>
      <c r="G10" s="22">
        <f t="shared" si="1"/>
        <v>291</v>
      </c>
      <c r="H10" s="23">
        <f t="shared" si="2"/>
        <v>-166</v>
      </c>
      <c r="I10" s="20">
        <v>435</v>
      </c>
      <c r="J10" s="21">
        <v>17</v>
      </c>
      <c r="K10" s="22">
        <f t="shared" si="3"/>
        <v>452</v>
      </c>
      <c r="L10" s="21">
        <v>372</v>
      </c>
      <c r="M10" s="21">
        <v>29</v>
      </c>
      <c r="N10" s="22">
        <f t="shared" si="4"/>
        <v>401</v>
      </c>
      <c r="O10" s="24">
        <f t="shared" si="5"/>
        <v>51</v>
      </c>
      <c r="P10" s="25">
        <f t="shared" si="6"/>
        <v>-115</v>
      </c>
    </row>
    <row r="11" spans="1:16" ht="30" customHeight="1">
      <c r="A11" s="7" t="s">
        <v>113</v>
      </c>
      <c r="B11" s="20">
        <v>115</v>
      </c>
      <c r="C11" s="26">
        <v>5</v>
      </c>
      <c r="D11" s="22">
        <f t="shared" si="0"/>
        <v>120</v>
      </c>
      <c r="E11" s="21">
        <v>224</v>
      </c>
      <c r="F11" s="21">
        <v>18</v>
      </c>
      <c r="G11" s="22">
        <f t="shared" si="1"/>
        <v>242</v>
      </c>
      <c r="H11" s="23">
        <f t="shared" si="2"/>
        <v>-122</v>
      </c>
      <c r="I11" s="20">
        <v>380</v>
      </c>
      <c r="J11" s="21">
        <v>26</v>
      </c>
      <c r="K11" s="22">
        <f t="shared" si="3"/>
        <v>406</v>
      </c>
      <c r="L11" s="21">
        <v>416</v>
      </c>
      <c r="M11" s="21">
        <v>16</v>
      </c>
      <c r="N11" s="22">
        <f t="shared" si="4"/>
        <v>432</v>
      </c>
      <c r="O11" s="24">
        <f t="shared" si="5"/>
        <v>-26</v>
      </c>
      <c r="P11" s="25">
        <f t="shared" si="6"/>
        <v>-148</v>
      </c>
    </row>
    <row r="12" spans="1:16" ht="30" customHeight="1">
      <c r="A12" s="7" t="s">
        <v>114</v>
      </c>
      <c r="B12" s="20">
        <v>114</v>
      </c>
      <c r="C12" s="21">
        <v>5</v>
      </c>
      <c r="D12" s="22">
        <f t="shared" si="0"/>
        <v>119</v>
      </c>
      <c r="E12" s="21">
        <v>272</v>
      </c>
      <c r="F12" s="21">
        <v>21</v>
      </c>
      <c r="G12" s="22">
        <f t="shared" si="1"/>
        <v>293</v>
      </c>
      <c r="H12" s="23">
        <f t="shared" si="2"/>
        <v>-174</v>
      </c>
      <c r="I12" s="20">
        <v>393</v>
      </c>
      <c r="J12" s="21">
        <v>28</v>
      </c>
      <c r="K12" s="22">
        <f t="shared" si="3"/>
        <v>421</v>
      </c>
      <c r="L12" s="21">
        <v>449</v>
      </c>
      <c r="M12" s="21">
        <v>22</v>
      </c>
      <c r="N12" s="22">
        <f t="shared" si="4"/>
        <v>471</v>
      </c>
      <c r="O12" s="24">
        <f t="shared" si="5"/>
        <v>-50</v>
      </c>
      <c r="P12" s="25">
        <f t="shared" si="6"/>
        <v>-224</v>
      </c>
    </row>
    <row r="13" spans="1:16" ht="30" customHeight="1">
      <c r="A13" s="7" t="s">
        <v>115</v>
      </c>
      <c r="B13" s="20">
        <v>95</v>
      </c>
      <c r="C13" s="21">
        <v>8</v>
      </c>
      <c r="D13" s="22">
        <f t="shared" si="0"/>
        <v>103</v>
      </c>
      <c r="E13" s="21">
        <v>305</v>
      </c>
      <c r="F13" s="21">
        <v>23</v>
      </c>
      <c r="G13" s="22">
        <f t="shared" si="1"/>
        <v>328</v>
      </c>
      <c r="H13" s="23">
        <f t="shared" si="2"/>
        <v>-225</v>
      </c>
      <c r="I13" s="20">
        <v>352</v>
      </c>
      <c r="J13" s="21">
        <v>15</v>
      </c>
      <c r="K13" s="22">
        <f t="shared" si="3"/>
        <v>367</v>
      </c>
      <c r="L13" s="21">
        <v>254</v>
      </c>
      <c r="M13" s="21">
        <v>16</v>
      </c>
      <c r="N13" s="22">
        <f t="shared" si="4"/>
        <v>270</v>
      </c>
      <c r="O13" s="24">
        <f t="shared" si="5"/>
        <v>97</v>
      </c>
      <c r="P13" s="25">
        <f t="shared" si="6"/>
        <v>-128</v>
      </c>
    </row>
    <row r="14" spans="1:16" ht="30" customHeight="1">
      <c r="A14" s="7" t="s">
        <v>116</v>
      </c>
      <c r="B14" s="20">
        <v>107</v>
      </c>
      <c r="C14" s="21">
        <v>11</v>
      </c>
      <c r="D14" s="22">
        <f t="shared" si="0"/>
        <v>118</v>
      </c>
      <c r="E14" s="21">
        <v>270</v>
      </c>
      <c r="F14" s="21">
        <v>31</v>
      </c>
      <c r="G14" s="22">
        <f t="shared" si="1"/>
        <v>301</v>
      </c>
      <c r="H14" s="23">
        <f t="shared" si="2"/>
        <v>-183</v>
      </c>
      <c r="I14" s="20">
        <v>339</v>
      </c>
      <c r="J14" s="21">
        <v>30</v>
      </c>
      <c r="K14" s="22">
        <f t="shared" si="3"/>
        <v>369</v>
      </c>
      <c r="L14" s="21">
        <v>325</v>
      </c>
      <c r="M14" s="21">
        <v>22</v>
      </c>
      <c r="N14" s="22">
        <f t="shared" si="4"/>
        <v>347</v>
      </c>
      <c r="O14" s="24">
        <f t="shared" si="5"/>
        <v>22</v>
      </c>
      <c r="P14" s="25">
        <f t="shared" si="6"/>
        <v>-161</v>
      </c>
    </row>
    <row r="15" spans="1:16" ht="30" customHeight="1">
      <c r="A15" s="7" t="s">
        <v>117</v>
      </c>
      <c r="B15" s="20">
        <v>105</v>
      </c>
      <c r="C15" s="21">
        <v>10</v>
      </c>
      <c r="D15" s="22">
        <f t="shared" si="0"/>
        <v>115</v>
      </c>
      <c r="E15" s="21">
        <v>330</v>
      </c>
      <c r="F15" s="21">
        <v>19</v>
      </c>
      <c r="G15" s="22">
        <f t="shared" si="1"/>
        <v>349</v>
      </c>
      <c r="H15" s="23">
        <f t="shared" si="2"/>
        <v>-234</v>
      </c>
      <c r="I15" s="20">
        <v>282</v>
      </c>
      <c r="J15" s="21">
        <v>7</v>
      </c>
      <c r="K15" s="22">
        <f t="shared" si="3"/>
        <v>289</v>
      </c>
      <c r="L15" s="21">
        <v>320</v>
      </c>
      <c r="M15" s="21">
        <v>28</v>
      </c>
      <c r="N15" s="22">
        <f t="shared" si="4"/>
        <v>348</v>
      </c>
      <c r="O15" s="24">
        <f t="shared" si="5"/>
        <v>-59</v>
      </c>
      <c r="P15" s="25">
        <f t="shared" si="6"/>
        <v>-293</v>
      </c>
    </row>
    <row r="16" spans="1:16" ht="30" customHeight="1">
      <c r="A16" s="7" t="s">
        <v>118</v>
      </c>
      <c r="B16" s="20">
        <v>88</v>
      </c>
      <c r="C16" s="21">
        <v>5</v>
      </c>
      <c r="D16" s="22">
        <f t="shared" si="0"/>
        <v>93</v>
      </c>
      <c r="E16" s="21">
        <v>312</v>
      </c>
      <c r="F16" s="21">
        <v>31</v>
      </c>
      <c r="G16" s="22">
        <f t="shared" si="1"/>
        <v>343</v>
      </c>
      <c r="H16" s="23">
        <f t="shared" si="2"/>
        <v>-250</v>
      </c>
      <c r="I16" s="20">
        <v>311</v>
      </c>
      <c r="J16" s="21">
        <v>13</v>
      </c>
      <c r="K16" s="22">
        <f t="shared" si="3"/>
        <v>324</v>
      </c>
      <c r="L16" s="21">
        <v>355</v>
      </c>
      <c r="M16" s="21">
        <v>29</v>
      </c>
      <c r="N16" s="22">
        <f t="shared" si="4"/>
        <v>384</v>
      </c>
      <c r="O16" s="24">
        <f t="shared" si="5"/>
        <v>-60</v>
      </c>
      <c r="P16" s="25">
        <f t="shared" si="6"/>
        <v>-310</v>
      </c>
    </row>
    <row r="17" spans="1:16" ht="30" customHeight="1" thickBot="1">
      <c r="A17" s="42" t="s">
        <v>119</v>
      </c>
      <c r="B17" s="27">
        <v>125</v>
      </c>
      <c r="C17" s="28">
        <v>7</v>
      </c>
      <c r="D17" s="29">
        <f t="shared" si="0"/>
        <v>132</v>
      </c>
      <c r="E17" s="28">
        <v>326</v>
      </c>
      <c r="F17" s="28">
        <v>31</v>
      </c>
      <c r="G17" s="29">
        <f t="shared" si="1"/>
        <v>357</v>
      </c>
      <c r="H17" s="30">
        <f t="shared" si="2"/>
        <v>-225</v>
      </c>
      <c r="I17" s="27">
        <v>1474</v>
      </c>
      <c r="J17" s="28">
        <v>68</v>
      </c>
      <c r="K17" s="29">
        <f t="shared" si="3"/>
        <v>1542</v>
      </c>
      <c r="L17" s="28">
        <v>2691</v>
      </c>
      <c r="M17" s="28">
        <v>130</v>
      </c>
      <c r="N17" s="29">
        <f t="shared" si="4"/>
        <v>2821</v>
      </c>
      <c r="O17" s="31">
        <f t="shared" si="5"/>
        <v>-1279</v>
      </c>
      <c r="P17" s="32">
        <f t="shared" si="6"/>
        <v>-1504</v>
      </c>
    </row>
    <row r="18" spans="1:16" ht="30" customHeight="1" thickTop="1" thickBot="1">
      <c r="A18" s="43" t="s">
        <v>120</v>
      </c>
      <c r="B18" s="33">
        <f t="shared" ref="B18:O18" si="7">B6+B7+B8+B9+B10+B11+B12+B13+B14+B15+B16+B17</f>
        <v>1368</v>
      </c>
      <c r="C18" s="34">
        <f t="shared" si="7"/>
        <v>103</v>
      </c>
      <c r="D18" s="34">
        <f t="shared" si="7"/>
        <v>1471</v>
      </c>
      <c r="E18" s="34">
        <f t="shared" si="7"/>
        <v>3328</v>
      </c>
      <c r="F18" s="34">
        <f t="shared" si="7"/>
        <v>299</v>
      </c>
      <c r="G18" s="34">
        <f t="shared" si="7"/>
        <v>3627</v>
      </c>
      <c r="H18" s="35">
        <f t="shared" si="7"/>
        <v>-2156</v>
      </c>
      <c r="I18" s="33">
        <f t="shared" si="7"/>
        <v>6765</v>
      </c>
      <c r="J18" s="34">
        <f t="shared" si="7"/>
        <v>352</v>
      </c>
      <c r="K18" s="34">
        <f t="shared" si="7"/>
        <v>7117</v>
      </c>
      <c r="L18" s="34">
        <f t="shared" si="7"/>
        <v>7185</v>
      </c>
      <c r="M18" s="34">
        <f t="shared" si="7"/>
        <v>401</v>
      </c>
      <c r="N18" s="34">
        <f t="shared" si="7"/>
        <v>7586</v>
      </c>
      <c r="O18" s="36">
        <f t="shared" si="7"/>
        <v>-469</v>
      </c>
      <c r="P18" s="37">
        <f>SUM(P6:P14,P15:P17)</f>
        <v>-2625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view="pageBreakPreview" zoomScale="85" zoomScaleNormal="10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P1"/>
    </sheetView>
  </sheetViews>
  <sheetFormatPr defaultRowHeight="13.5"/>
  <cols>
    <col min="1" max="1" width="10.125" style="1" customWidth="1"/>
    <col min="2" max="16" width="9.125" style="1" customWidth="1"/>
    <col min="17" max="16384" width="9" style="1"/>
  </cols>
  <sheetData>
    <row r="1" spans="1:19" ht="41.25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9" ht="30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39" t="s">
        <v>27</v>
      </c>
    </row>
    <row r="3" spans="1:19" ht="30" customHeight="1">
      <c r="A3" s="2" t="s">
        <v>5</v>
      </c>
      <c r="B3" s="61" t="s">
        <v>11</v>
      </c>
      <c r="C3" s="62"/>
      <c r="D3" s="62"/>
      <c r="E3" s="62"/>
      <c r="F3" s="62"/>
      <c r="G3" s="62"/>
      <c r="H3" s="66"/>
      <c r="I3" s="61" t="s">
        <v>12</v>
      </c>
      <c r="J3" s="62"/>
      <c r="K3" s="62"/>
      <c r="L3" s="62"/>
      <c r="M3" s="62"/>
      <c r="N3" s="62"/>
      <c r="O3" s="63"/>
      <c r="P3" s="58" t="s">
        <v>4</v>
      </c>
    </row>
    <row r="4" spans="1:19" ht="30" customHeight="1">
      <c r="A4" s="3"/>
      <c r="B4" s="54" t="s">
        <v>1</v>
      </c>
      <c r="C4" s="55"/>
      <c r="D4" s="55"/>
      <c r="E4" s="55" t="s">
        <v>2</v>
      </c>
      <c r="F4" s="55"/>
      <c r="G4" s="55"/>
      <c r="H4" s="64" t="s">
        <v>3</v>
      </c>
      <c r="I4" s="54" t="s">
        <v>13</v>
      </c>
      <c r="J4" s="55"/>
      <c r="K4" s="55"/>
      <c r="L4" s="55" t="s">
        <v>14</v>
      </c>
      <c r="M4" s="55"/>
      <c r="N4" s="55"/>
      <c r="O4" s="56" t="s">
        <v>3</v>
      </c>
      <c r="P4" s="59"/>
    </row>
    <row r="5" spans="1:19" ht="30" customHeight="1" thickBot="1">
      <c r="A5" s="4" t="s">
        <v>6</v>
      </c>
      <c r="B5" s="5" t="s">
        <v>9</v>
      </c>
      <c r="C5" s="6" t="s">
        <v>10</v>
      </c>
      <c r="D5" s="6" t="s">
        <v>0</v>
      </c>
      <c r="E5" s="6" t="s">
        <v>9</v>
      </c>
      <c r="F5" s="6" t="s">
        <v>10</v>
      </c>
      <c r="G5" s="6" t="s">
        <v>0</v>
      </c>
      <c r="H5" s="65"/>
      <c r="I5" s="5" t="s">
        <v>9</v>
      </c>
      <c r="J5" s="6" t="s">
        <v>10</v>
      </c>
      <c r="K5" s="6" t="s">
        <v>0</v>
      </c>
      <c r="L5" s="6" t="s">
        <v>9</v>
      </c>
      <c r="M5" s="6" t="s">
        <v>10</v>
      </c>
      <c r="N5" s="6" t="s">
        <v>0</v>
      </c>
      <c r="O5" s="57"/>
      <c r="P5" s="60"/>
    </row>
    <row r="6" spans="1:19" ht="30" customHeight="1">
      <c r="A6" s="7" t="s">
        <v>121</v>
      </c>
      <c r="B6" s="12">
        <v>124</v>
      </c>
      <c r="C6" s="13">
        <v>9</v>
      </c>
      <c r="D6" s="14">
        <f t="shared" ref="D6:D17" si="0">SUM(B6:C6)</f>
        <v>133</v>
      </c>
      <c r="E6" s="13">
        <v>322</v>
      </c>
      <c r="F6" s="13">
        <v>16</v>
      </c>
      <c r="G6" s="14">
        <f t="shared" ref="G6:G17" si="1">E6+F6</f>
        <v>338</v>
      </c>
      <c r="H6" s="15">
        <f t="shared" ref="H6:H17" si="2">D6-G6</f>
        <v>-205</v>
      </c>
      <c r="I6" s="16">
        <v>1603</v>
      </c>
      <c r="J6" s="17">
        <v>53</v>
      </c>
      <c r="K6" s="14">
        <f t="shared" ref="K6:K17" si="3">I6+J6</f>
        <v>1656</v>
      </c>
      <c r="L6" s="13">
        <v>959</v>
      </c>
      <c r="M6" s="13">
        <v>48</v>
      </c>
      <c r="N6" s="14">
        <f t="shared" ref="N6:N17" si="4">L6+M6</f>
        <v>1007</v>
      </c>
      <c r="O6" s="18">
        <f t="shared" ref="O6:O17" si="5">K6-N6</f>
        <v>649</v>
      </c>
      <c r="P6" s="19">
        <f t="shared" ref="P6:P17" si="6">H6+O6</f>
        <v>444</v>
      </c>
    </row>
    <row r="7" spans="1:19" ht="30" customHeight="1">
      <c r="A7" s="7" t="s">
        <v>122</v>
      </c>
      <c r="B7" s="20">
        <v>109</v>
      </c>
      <c r="C7" s="21">
        <v>7</v>
      </c>
      <c r="D7" s="22">
        <f t="shared" si="0"/>
        <v>116</v>
      </c>
      <c r="E7" s="21">
        <v>295</v>
      </c>
      <c r="F7" s="21">
        <v>21</v>
      </c>
      <c r="G7" s="22">
        <f t="shared" si="1"/>
        <v>316</v>
      </c>
      <c r="H7" s="23">
        <f t="shared" si="2"/>
        <v>-200</v>
      </c>
      <c r="I7" s="20">
        <v>361</v>
      </c>
      <c r="J7" s="21">
        <v>8</v>
      </c>
      <c r="K7" s="22">
        <f t="shared" si="3"/>
        <v>369</v>
      </c>
      <c r="L7" s="21">
        <v>379</v>
      </c>
      <c r="M7" s="21">
        <v>14</v>
      </c>
      <c r="N7" s="22">
        <f t="shared" si="4"/>
        <v>393</v>
      </c>
      <c r="O7" s="24">
        <f t="shared" si="5"/>
        <v>-24</v>
      </c>
      <c r="P7" s="25">
        <f t="shared" si="6"/>
        <v>-224</v>
      </c>
    </row>
    <row r="8" spans="1:19" ht="30" customHeight="1">
      <c r="A8" s="7" t="s">
        <v>123</v>
      </c>
      <c r="B8" s="20">
        <v>130</v>
      </c>
      <c r="C8" s="21">
        <v>6</v>
      </c>
      <c r="D8" s="22">
        <f t="shared" si="0"/>
        <v>136</v>
      </c>
      <c r="E8" s="21">
        <v>288</v>
      </c>
      <c r="F8" s="21">
        <v>13</v>
      </c>
      <c r="G8" s="22">
        <f t="shared" si="1"/>
        <v>301</v>
      </c>
      <c r="H8" s="23">
        <f t="shared" si="2"/>
        <v>-165</v>
      </c>
      <c r="I8" s="20">
        <v>382</v>
      </c>
      <c r="J8" s="21">
        <v>19</v>
      </c>
      <c r="K8" s="22">
        <f t="shared" si="3"/>
        <v>401</v>
      </c>
      <c r="L8" s="21">
        <v>416</v>
      </c>
      <c r="M8" s="21">
        <v>19</v>
      </c>
      <c r="N8" s="22">
        <f t="shared" si="4"/>
        <v>435</v>
      </c>
      <c r="O8" s="24">
        <f t="shared" si="5"/>
        <v>-34</v>
      </c>
      <c r="P8" s="25">
        <f t="shared" si="6"/>
        <v>-199</v>
      </c>
    </row>
    <row r="9" spans="1:19" ht="30" customHeight="1">
      <c r="A9" s="7" t="s">
        <v>124</v>
      </c>
      <c r="B9" s="20">
        <v>121</v>
      </c>
      <c r="C9" s="21">
        <v>13</v>
      </c>
      <c r="D9" s="22">
        <f t="shared" si="0"/>
        <v>134</v>
      </c>
      <c r="E9" s="21">
        <v>250</v>
      </c>
      <c r="F9" s="21">
        <v>31</v>
      </c>
      <c r="G9" s="22">
        <f t="shared" si="1"/>
        <v>281</v>
      </c>
      <c r="H9" s="23">
        <f t="shared" si="2"/>
        <v>-147</v>
      </c>
      <c r="I9" s="20">
        <v>420</v>
      </c>
      <c r="J9" s="21">
        <v>33</v>
      </c>
      <c r="K9" s="22">
        <f t="shared" si="3"/>
        <v>453</v>
      </c>
      <c r="L9" s="21">
        <v>412</v>
      </c>
      <c r="M9" s="21">
        <v>28</v>
      </c>
      <c r="N9" s="22">
        <f t="shared" si="4"/>
        <v>440</v>
      </c>
      <c r="O9" s="24">
        <f t="shared" si="5"/>
        <v>13</v>
      </c>
      <c r="P9" s="25">
        <f t="shared" si="6"/>
        <v>-134</v>
      </c>
    </row>
    <row r="10" spans="1:19" ht="30" customHeight="1">
      <c r="A10" s="7" t="s">
        <v>125</v>
      </c>
      <c r="B10" s="20">
        <v>135</v>
      </c>
      <c r="C10" s="21">
        <v>6</v>
      </c>
      <c r="D10" s="22">
        <f t="shared" si="0"/>
        <v>141</v>
      </c>
      <c r="E10" s="21">
        <v>281</v>
      </c>
      <c r="F10" s="21">
        <v>25</v>
      </c>
      <c r="G10" s="22">
        <f t="shared" si="1"/>
        <v>306</v>
      </c>
      <c r="H10" s="23">
        <f t="shared" si="2"/>
        <v>-165</v>
      </c>
      <c r="I10" s="20">
        <v>337</v>
      </c>
      <c r="J10" s="21">
        <v>25</v>
      </c>
      <c r="K10" s="22">
        <f t="shared" si="3"/>
        <v>362</v>
      </c>
      <c r="L10" s="21">
        <v>402</v>
      </c>
      <c r="M10" s="21">
        <v>18</v>
      </c>
      <c r="N10" s="22">
        <f t="shared" si="4"/>
        <v>420</v>
      </c>
      <c r="O10" s="24">
        <f t="shared" si="5"/>
        <v>-58</v>
      </c>
      <c r="P10" s="25">
        <f t="shared" si="6"/>
        <v>-223</v>
      </c>
    </row>
    <row r="11" spans="1:19" ht="30" customHeight="1">
      <c r="A11" s="7" t="s">
        <v>126</v>
      </c>
      <c r="B11" s="20">
        <v>108</v>
      </c>
      <c r="C11" s="26">
        <v>11</v>
      </c>
      <c r="D11" s="22">
        <f t="shared" si="0"/>
        <v>119</v>
      </c>
      <c r="E11" s="21">
        <v>297</v>
      </c>
      <c r="F11" s="21">
        <v>21</v>
      </c>
      <c r="G11" s="22">
        <f t="shared" si="1"/>
        <v>318</v>
      </c>
      <c r="H11" s="23">
        <f t="shared" si="2"/>
        <v>-199</v>
      </c>
      <c r="I11" s="20">
        <v>377</v>
      </c>
      <c r="J11" s="21">
        <v>18</v>
      </c>
      <c r="K11" s="22">
        <f t="shared" si="3"/>
        <v>395</v>
      </c>
      <c r="L11" s="21">
        <v>436</v>
      </c>
      <c r="M11" s="21">
        <v>14</v>
      </c>
      <c r="N11" s="22">
        <f t="shared" si="4"/>
        <v>450</v>
      </c>
      <c r="O11" s="24">
        <f t="shared" si="5"/>
        <v>-55</v>
      </c>
      <c r="P11" s="25">
        <f t="shared" si="6"/>
        <v>-254</v>
      </c>
      <c r="S11" s="1" t="s">
        <v>127</v>
      </c>
    </row>
    <row r="12" spans="1:19" ht="30" customHeight="1">
      <c r="A12" s="7" t="s">
        <v>128</v>
      </c>
      <c r="B12" s="20">
        <v>111</v>
      </c>
      <c r="C12" s="21">
        <v>11</v>
      </c>
      <c r="D12" s="22">
        <f t="shared" si="0"/>
        <v>122</v>
      </c>
      <c r="E12" s="21">
        <v>288</v>
      </c>
      <c r="F12" s="21">
        <v>24</v>
      </c>
      <c r="G12" s="22">
        <f t="shared" si="1"/>
        <v>312</v>
      </c>
      <c r="H12" s="23">
        <f t="shared" si="2"/>
        <v>-190</v>
      </c>
      <c r="I12" s="20">
        <v>429</v>
      </c>
      <c r="J12" s="21">
        <v>12</v>
      </c>
      <c r="K12" s="22">
        <f t="shared" si="3"/>
        <v>441</v>
      </c>
      <c r="L12" s="21">
        <v>440</v>
      </c>
      <c r="M12" s="21">
        <v>17</v>
      </c>
      <c r="N12" s="22">
        <f t="shared" si="4"/>
        <v>457</v>
      </c>
      <c r="O12" s="24">
        <f t="shared" si="5"/>
        <v>-16</v>
      </c>
      <c r="P12" s="25">
        <f t="shared" si="6"/>
        <v>-206</v>
      </c>
    </row>
    <row r="13" spans="1:19" ht="30" customHeight="1">
      <c r="A13" s="7" t="s">
        <v>129</v>
      </c>
      <c r="B13" s="20">
        <v>118</v>
      </c>
      <c r="C13" s="21">
        <v>9</v>
      </c>
      <c r="D13" s="22">
        <f t="shared" si="0"/>
        <v>127</v>
      </c>
      <c r="E13" s="21">
        <v>282</v>
      </c>
      <c r="F13" s="21">
        <v>17</v>
      </c>
      <c r="G13" s="22">
        <f t="shared" si="1"/>
        <v>299</v>
      </c>
      <c r="H13" s="23">
        <f t="shared" si="2"/>
        <v>-172</v>
      </c>
      <c r="I13" s="20">
        <v>332</v>
      </c>
      <c r="J13" s="21">
        <v>17</v>
      </c>
      <c r="K13" s="22">
        <f t="shared" si="3"/>
        <v>349</v>
      </c>
      <c r="L13" s="21">
        <v>301</v>
      </c>
      <c r="M13" s="21">
        <v>25</v>
      </c>
      <c r="N13" s="22">
        <f t="shared" si="4"/>
        <v>326</v>
      </c>
      <c r="O13" s="24">
        <f t="shared" si="5"/>
        <v>23</v>
      </c>
      <c r="P13" s="25">
        <f t="shared" si="6"/>
        <v>-149</v>
      </c>
    </row>
    <row r="14" spans="1:19" ht="30" customHeight="1">
      <c r="A14" s="7" t="s">
        <v>130</v>
      </c>
      <c r="B14" s="20">
        <v>101</v>
      </c>
      <c r="C14" s="21">
        <v>10</v>
      </c>
      <c r="D14" s="22">
        <f t="shared" si="0"/>
        <v>111</v>
      </c>
      <c r="E14" s="21">
        <v>313</v>
      </c>
      <c r="F14" s="21">
        <v>29</v>
      </c>
      <c r="G14" s="22">
        <f t="shared" si="1"/>
        <v>342</v>
      </c>
      <c r="H14" s="23">
        <f t="shared" si="2"/>
        <v>-231</v>
      </c>
      <c r="I14" s="20">
        <v>282</v>
      </c>
      <c r="J14" s="21">
        <v>17</v>
      </c>
      <c r="K14" s="22">
        <f t="shared" si="3"/>
        <v>299</v>
      </c>
      <c r="L14" s="21">
        <v>333</v>
      </c>
      <c r="M14" s="21">
        <v>30</v>
      </c>
      <c r="N14" s="22">
        <f t="shared" si="4"/>
        <v>363</v>
      </c>
      <c r="O14" s="24">
        <f t="shared" si="5"/>
        <v>-64</v>
      </c>
      <c r="P14" s="25">
        <f t="shared" si="6"/>
        <v>-295</v>
      </c>
    </row>
    <row r="15" spans="1:19" ht="30" customHeight="1">
      <c r="A15" s="7" t="s">
        <v>131</v>
      </c>
      <c r="B15" s="20">
        <v>112</v>
      </c>
      <c r="C15" s="21">
        <v>10</v>
      </c>
      <c r="D15" s="22">
        <f t="shared" si="0"/>
        <v>122</v>
      </c>
      <c r="E15" s="21">
        <v>335</v>
      </c>
      <c r="F15" s="21">
        <v>26</v>
      </c>
      <c r="G15" s="22">
        <f t="shared" si="1"/>
        <v>361</v>
      </c>
      <c r="H15" s="23">
        <f t="shared" si="2"/>
        <v>-239</v>
      </c>
      <c r="I15" s="20">
        <v>284</v>
      </c>
      <c r="J15" s="21">
        <v>7</v>
      </c>
      <c r="K15" s="22">
        <f t="shared" si="3"/>
        <v>291</v>
      </c>
      <c r="L15" s="21">
        <v>402</v>
      </c>
      <c r="M15" s="21">
        <v>36</v>
      </c>
      <c r="N15" s="22">
        <f t="shared" si="4"/>
        <v>438</v>
      </c>
      <c r="O15" s="24">
        <f t="shared" si="5"/>
        <v>-147</v>
      </c>
      <c r="P15" s="25">
        <f t="shared" si="6"/>
        <v>-386</v>
      </c>
    </row>
    <row r="16" spans="1:19" ht="30" customHeight="1">
      <c r="A16" s="7" t="s">
        <v>132</v>
      </c>
      <c r="B16" s="20">
        <v>89</v>
      </c>
      <c r="C16" s="21">
        <v>7</v>
      </c>
      <c r="D16" s="22">
        <f t="shared" si="0"/>
        <v>96</v>
      </c>
      <c r="E16" s="21">
        <v>322</v>
      </c>
      <c r="F16" s="21">
        <v>25</v>
      </c>
      <c r="G16" s="22">
        <f t="shared" si="1"/>
        <v>347</v>
      </c>
      <c r="H16" s="23">
        <f t="shared" si="2"/>
        <v>-251</v>
      </c>
      <c r="I16" s="20">
        <v>270</v>
      </c>
      <c r="J16" s="21">
        <v>15</v>
      </c>
      <c r="K16" s="22">
        <f t="shared" si="3"/>
        <v>285</v>
      </c>
      <c r="L16" s="21">
        <v>328</v>
      </c>
      <c r="M16" s="21">
        <v>23</v>
      </c>
      <c r="N16" s="22">
        <f t="shared" si="4"/>
        <v>351</v>
      </c>
      <c r="O16" s="24">
        <f t="shared" si="5"/>
        <v>-66</v>
      </c>
      <c r="P16" s="25">
        <f t="shared" si="6"/>
        <v>-317</v>
      </c>
    </row>
    <row r="17" spans="1:16" ht="30" customHeight="1" thickBot="1">
      <c r="A17" s="42" t="s">
        <v>133</v>
      </c>
      <c r="B17" s="27">
        <v>97</v>
      </c>
      <c r="C17" s="28">
        <v>9</v>
      </c>
      <c r="D17" s="29">
        <f t="shared" si="0"/>
        <v>106</v>
      </c>
      <c r="E17" s="28">
        <v>359</v>
      </c>
      <c r="F17" s="28">
        <v>27</v>
      </c>
      <c r="G17" s="29">
        <f t="shared" si="1"/>
        <v>386</v>
      </c>
      <c r="H17" s="30">
        <f t="shared" si="2"/>
        <v>-280</v>
      </c>
      <c r="I17" s="27">
        <v>1401</v>
      </c>
      <c r="J17" s="28">
        <v>54</v>
      </c>
      <c r="K17" s="29">
        <f t="shared" si="3"/>
        <v>1455</v>
      </c>
      <c r="L17" s="28">
        <v>2716</v>
      </c>
      <c r="M17" s="28">
        <v>103</v>
      </c>
      <c r="N17" s="29">
        <f t="shared" si="4"/>
        <v>2819</v>
      </c>
      <c r="O17" s="31">
        <f t="shared" si="5"/>
        <v>-1364</v>
      </c>
      <c r="P17" s="32">
        <f t="shared" si="6"/>
        <v>-1644</v>
      </c>
    </row>
    <row r="18" spans="1:16" ht="30" customHeight="1" thickTop="1" thickBot="1">
      <c r="A18" s="43" t="s">
        <v>134</v>
      </c>
      <c r="B18" s="33">
        <f t="shared" ref="B18:O18" si="7">B6+B7+B8+B9+B10+B11+B12+B13+B14+B15+B16+B17</f>
        <v>1355</v>
      </c>
      <c r="C18" s="34">
        <f t="shared" si="7"/>
        <v>108</v>
      </c>
      <c r="D18" s="34">
        <f t="shared" si="7"/>
        <v>1463</v>
      </c>
      <c r="E18" s="34">
        <f t="shared" si="7"/>
        <v>3632</v>
      </c>
      <c r="F18" s="34">
        <f t="shared" si="7"/>
        <v>275</v>
      </c>
      <c r="G18" s="34">
        <f t="shared" si="7"/>
        <v>3907</v>
      </c>
      <c r="H18" s="35">
        <f t="shared" si="7"/>
        <v>-2444</v>
      </c>
      <c r="I18" s="33">
        <f t="shared" si="7"/>
        <v>6478</v>
      </c>
      <c r="J18" s="34">
        <f t="shared" si="7"/>
        <v>278</v>
      </c>
      <c r="K18" s="34">
        <f t="shared" si="7"/>
        <v>6756</v>
      </c>
      <c r="L18" s="34">
        <f t="shared" si="7"/>
        <v>7524</v>
      </c>
      <c r="M18" s="34">
        <f t="shared" si="7"/>
        <v>375</v>
      </c>
      <c r="N18" s="34">
        <f t="shared" si="7"/>
        <v>7899</v>
      </c>
      <c r="O18" s="36">
        <f t="shared" si="7"/>
        <v>-1143</v>
      </c>
      <c r="P18" s="37">
        <f>SUM(P6:P14,P15:P17)</f>
        <v>-3587</v>
      </c>
    </row>
    <row r="19" spans="1:16" ht="30" customHeight="1">
      <c r="A19" s="40" t="s">
        <v>28</v>
      </c>
    </row>
    <row r="20" spans="1:16" ht="30" customHeight="1">
      <c r="A20" s="41" t="s">
        <v>29</v>
      </c>
    </row>
    <row r="21" spans="1:16" ht="22.5" customHeight="1"/>
    <row r="22" spans="1:16" ht="22.5" customHeight="1"/>
    <row r="23" spans="1:16" ht="22.5" customHeight="1"/>
    <row r="24" spans="1:16" ht="22.5" customHeight="1"/>
  </sheetData>
  <sheetProtection selectLockedCells="1"/>
  <mergeCells count="10">
    <mergeCell ref="A1:P1"/>
    <mergeCell ref="B3:H3"/>
    <mergeCell ref="I3:O3"/>
    <mergeCell ref="P3:P5"/>
    <mergeCell ref="B4:D4"/>
    <mergeCell ref="E4:G4"/>
    <mergeCell ref="H4:H5"/>
    <mergeCell ref="I4:K4"/>
    <mergeCell ref="L4:N4"/>
    <mergeCell ref="O4:O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5" orientation="landscape" verticalDpi="300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H25.4～H26.3</vt:lpstr>
      <vt:lpstr>H26.4～H27.3</vt:lpstr>
      <vt:lpstr>H27.4～ H28.3</vt:lpstr>
      <vt:lpstr>H28.4～ H29.3 </vt:lpstr>
      <vt:lpstr>H29.4～ H30.3  </vt:lpstr>
      <vt:lpstr>H30.4～ H31.3</vt:lpstr>
      <vt:lpstr>H31.4～ R2.3</vt:lpstr>
      <vt:lpstr>R2.4～ R3.3 </vt:lpstr>
      <vt:lpstr>R3.4～ R4.3 </vt:lpstr>
      <vt:lpstr>R4.4～R5.3</vt:lpstr>
      <vt:lpstr>R5.4～R6.3</vt:lpstr>
      <vt:lpstr>R6.4～R7.3 </vt:lpstr>
      <vt:lpstr>'H25.4～H26.3'!Print_Area</vt:lpstr>
      <vt:lpstr>'H27.4～ H28.3'!Print_Area</vt:lpstr>
      <vt:lpstr>'H28.4～ H29.3 '!Print_Area</vt:lpstr>
      <vt:lpstr>'H29.4～ H30.3  '!Print_Area</vt:lpstr>
      <vt:lpstr>'H30.4～ H31.3'!Print_Area</vt:lpstr>
      <vt:lpstr>'H31.4～ R2.3'!Print_Area</vt:lpstr>
      <vt:lpstr>'R2.4～ R3.3 '!Print_Area</vt:lpstr>
      <vt:lpstr>'R3.4～ R4.3 '!Print_Area</vt:lpstr>
      <vt:lpstr>'R4.4～R5.3'!Print_Area</vt:lpstr>
      <vt:lpstr>'R5.4～R6.3'!Print_Area</vt:lpstr>
      <vt:lpstr>'R6.4～R7.3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伏見 俊哉</cp:lastModifiedBy>
  <cp:lastPrinted>2024-08-02T02:36:08Z</cp:lastPrinted>
  <dcterms:modified xsi:type="dcterms:W3CDTF">2024-11-05T05:37:59Z</dcterms:modified>
</cp:coreProperties>
</file>