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入力シート" sheetId="1" r:id="rId1"/>
    <sheet name="医療費控除の明細書（集計）" sheetId="2" r:id="rId2"/>
    <sheet name="作成履歴" sheetId="3" r:id="rId3"/>
  </sheets>
  <calcPr calcId="152511"/>
</workbook>
</file>

<file path=xl/calcChain.xml><?xml version="1.0" encoding="utf-8"?>
<calcChain xmlns="http://schemas.openxmlformats.org/spreadsheetml/2006/main">
  <c r="B21" i="1" l="1"/>
  <c r="B16" i="1"/>
  <c r="K6" i="2" s="1"/>
  <c r="B11" i="1"/>
  <c r="H6" i="2" s="1"/>
  <c r="A1" i="2"/>
  <c r="B1" i="2"/>
  <c r="D1" i="2" s="1"/>
  <c r="B3" i="2"/>
  <c r="I3" i="2"/>
  <c r="C9" i="2"/>
  <c r="A9" i="2" s="1"/>
  <c r="E9" i="2"/>
  <c r="G9" i="2"/>
  <c r="E10" i="2"/>
  <c r="G10" i="2"/>
  <c r="C11" i="2"/>
  <c r="A11" i="2" s="1"/>
  <c r="E11" i="2"/>
  <c r="G11" i="2"/>
  <c r="E12" i="2"/>
  <c r="G12" i="2"/>
  <c r="C13" i="2"/>
  <c r="A13" i="2" s="1"/>
  <c r="E13" i="2"/>
  <c r="G13" i="2"/>
  <c r="E14" i="2"/>
  <c r="G14" i="2"/>
  <c r="C15" i="2"/>
  <c r="A15" i="2" s="1"/>
  <c r="E15" i="2"/>
  <c r="G15" i="2"/>
  <c r="E16" i="2"/>
  <c r="G16" i="2"/>
  <c r="C17" i="2"/>
  <c r="A17" i="2" s="1"/>
  <c r="E17" i="2"/>
  <c r="G17" i="2"/>
  <c r="E18" i="2"/>
  <c r="G18" i="2"/>
  <c r="C19" i="2"/>
  <c r="A19" i="2" s="1"/>
  <c r="E19" i="2"/>
  <c r="G19" i="2"/>
  <c r="E20" i="2"/>
  <c r="G20" i="2"/>
  <c r="C21" i="2"/>
  <c r="A21" i="2" s="1"/>
  <c r="E21" i="2"/>
  <c r="G21" i="2"/>
  <c r="E22" i="2"/>
  <c r="G22" i="2"/>
  <c r="C23" i="2"/>
  <c r="A23" i="2" s="1"/>
  <c r="E23" i="2"/>
  <c r="G23" i="2"/>
  <c r="E24" i="2"/>
  <c r="G24" i="2"/>
  <c r="C25" i="2"/>
  <c r="A25" i="2" s="1"/>
  <c r="E25" i="2"/>
  <c r="G25" i="2"/>
  <c r="E26" i="2"/>
  <c r="G26" i="2"/>
  <c r="C27" i="2"/>
  <c r="A27" i="2" s="1"/>
  <c r="E27" i="2"/>
  <c r="G27" i="2"/>
  <c r="E28" i="2"/>
  <c r="G28" i="2"/>
  <c r="C29" i="2"/>
  <c r="A29" i="2" s="1"/>
  <c r="E29" i="2"/>
  <c r="G29" i="2"/>
  <c r="E30" i="2"/>
  <c r="G30" i="2"/>
  <c r="C31" i="2"/>
  <c r="A31" i="2" s="1"/>
  <c r="E31" i="2"/>
  <c r="G31" i="2"/>
  <c r="E32" i="2"/>
  <c r="G32" i="2"/>
  <c r="C33" i="2"/>
  <c r="A33" i="2" s="1"/>
  <c r="E33" i="2"/>
  <c r="G33" i="2"/>
  <c r="E34" i="2"/>
  <c r="G34" i="2"/>
  <c r="C35" i="2"/>
  <c r="A35" i="2" s="1"/>
  <c r="E35" i="2"/>
  <c r="G35" i="2"/>
  <c r="E36" i="2"/>
  <c r="G36" i="2"/>
  <c r="C37" i="2"/>
  <c r="E37" i="2" s="1"/>
  <c r="C48" i="2"/>
  <c r="C49" i="2" s="1"/>
  <c r="A53" i="2"/>
  <c r="B53" i="2"/>
  <c r="D53" i="2" s="1"/>
  <c r="C61" i="2"/>
  <c r="A61" i="2" s="1"/>
  <c r="E61" i="2"/>
  <c r="G61" i="2"/>
  <c r="E62" i="2"/>
  <c r="G62" i="2"/>
  <c r="C63" i="2"/>
  <c r="A63" i="2" s="1"/>
  <c r="E63" i="2"/>
  <c r="G63" i="2"/>
  <c r="E64" i="2"/>
  <c r="G64" i="2"/>
  <c r="C65" i="2"/>
  <c r="A65" i="2" s="1"/>
  <c r="E65" i="2"/>
  <c r="G65" i="2"/>
  <c r="E66" i="2"/>
  <c r="G66" i="2"/>
  <c r="C67" i="2"/>
  <c r="A67" i="2" s="1"/>
  <c r="E67" i="2"/>
  <c r="G67" i="2"/>
  <c r="E68" i="2"/>
  <c r="G68" i="2"/>
  <c r="C69" i="2"/>
  <c r="A69" i="2" s="1"/>
  <c r="E69" i="2"/>
  <c r="G69" i="2"/>
  <c r="E70" i="2"/>
  <c r="G70" i="2"/>
  <c r="C71" i="2"/>
  <c r="A71" i="2" s="1"/>
  <c r="E71" i="2"/>
  <c r="G71" i="2"/>
  <c r="E72" i="2"/>
  <c r="G72" i="2"/>
  <c r="C73" i="2"/>
  <c r="A73" i="2" s="1"/>
  <c r="E73" i="2"/>
  <c r="G73" i="2"/>
  <c r="E74" i="2"/>
  <c r="G74" i="2"/>
  <c r="C75" i="2"/>
  <c r="A75" i="2" s="1"/>
  <c r="E75" i="2"/>
  <c r="G75" i="2"/>
  <c r="E76" i="2"/>
  <c r="G76" i="2"/>
  <c r="C77" i="2"/>
  <c r="A77" i="2" s="1"/>
  <c r="E77" i="2"/>
  <c r="G77" i="2"/>
  <c r="E78" i="2"/>
  <c r="G78" i="2"/>
  <c r="C79" i="2"/>
  <c r="A79" i="2" s="1"/>
  <c r="E79" i="2"/>
  <c r="G79" i="2"/>
  <c r="E80" i="2"/>
  <c r="G80" i="2"/>
  <c r="C81" i="2"/>
  <c r="A81" i="2" s="1"/>
  <c r="E81" i="2"/>
  <c r="G81" i="2"/>
  <c r="E82" i="2"/>
  <c r="G82" i="2"/>
  <c r="C83" i="2"/>
  <c r="A83" i="2" s="1"/>
  <c r="E83" i="2"/>
  <c r="G83" i="2"/>
  <c r="E84" i="2"/>
  <c r="G84" i="2"/>
  <c r="C85" i="2"/>
  <c r="A85" i="2" s="1"/>
  <c r="E85" i="2"/>
  <c r="G85" i="2"/>
  <c r="E86" i="2"/>
  <c r="G86" i="2"/>
  <c r="C87" i="2"/>
  <c r="A87" i="2" s="1"/>
  <c r="E87" i="2"/>
  <c r="G87" i="2"/>
  <c r="E88" i="2"/>
  <c r="G88" i="2"/>
  <c r="C89" i="2"/>
  <c r="A89" i="2" s="1"/>
  <c r="E89" i="2"/>
  <c r="G89" i="2"/>
  <c r="E90" i="2"/>
  <c r="G90" i="2"/>
  <c r="C91" i="2"/>
  <c r="A91" i="2" s="1"/>
  <c r="E91" i="2"/>
  <c r="G91" i="2"/>
  <c r="E92" i="2"/>
  <c r="G92" i="2"/>
  <c r="C93" i="2"/>
  <c r="A93" i="2" s="1"/>
  <c r="E93" i="2"/>
  <c r="G93" i="2"/>
  <c r="E94" i="2"/>
  <c r="G94" i="2"/>
  <c r="C95" i="2"/>
  <c r="A95" i="2" s="1"/>
  <c r="E95" i="2"/>
  <c r="G95" i="2"/>
  <c r="E96" i="2"/>
  <c r="G96" i="2"/>
  <c r="C97" i="2"/>
  <c r="A97" i="2" s="1"/>
  <c r="E97" i="2"/>
  <c r="G97" i="2"/>
  <c r="E98" i="2"/>
  <c r="G98" i="2"/>
  <c r="C99" i="2"/>
  <c r="A99" i="2" s="1"/>
  <c r="E99" i="2"/>
  <c r="G99" i="2"/>
  <c r="E100" i="2"/>
  <c r="G100" i="2"/>
  <c r="C101" i="2"/>
  <c r="A101" i="2" s="1"/>
  <c r="E101" i="2"/>
  <c r="G101" i="2"/>
  <c r="E102" i="2"/>
  <c r="G102" i="2"/>
  <c r="C103" i="2"/>
  <c r="A103" i="2" s="1"/>
  <c r="E103" i="2"/>
  <c r="G103" i="2"/>
  <c r="E104" i="2"/>
  <c r="G104" i="2"/>
  <c r="C105" i="2"/>
  <c r="A105" i="2" s="1"/>
  <c r="E105" i="2"/>
  <c r="G105" i="2"/>
  <c r="E106" i="2"/>
  <c r="G106" i="2"/>
  <c r="C107" i="2"/>
  <c r="A107" i="2" s="1"/>
  <c r="E107" i="2"/>
  <c r="G107" i="2"/>
  <c r="E108" i="2"/>
  <c r="G108" i="2"/>
  <c r="H6" i="1"/>
  <c r="L6" i="1"/>
  <c r="P6" i="1"/>
  <c r="T6" i="1"/>
  <c r="X6" i="1"/>
  <c r="AB6" i="1"/>
  <c r="AF6" i="1"/>
  <c r="AJ6" i="1"/>
  <c r="AN6" i="1"/>
  <c r="AR6" i="1"/>
  <c r="AV6" i="1"/>
  <c r="AZ6" i="1"/>
  <c r="BD6" i="1"/>
  <c r="BH6" i="1"/>
  <c r="BL6" i="1"/>
  <c r="BP6" i="1"/>
  <c r="BT6" i="1"/>
  <c r="BX6" i="1"/>
  <c r="CB6" i="1"/>
  <c r="CF6" i="1"/>
  <c r="CJ6" i="1"/>
  <c r="CN6" i="1"/>
  <c r="CR6" i="1"/>
  <c r="CV6" i="1"/>
  <c r="CZ6" i="1"/>
  <c r="DD6" i="1"/>
  <c r="DH6" i="1"/>
  <c r="DL6" i="1"/>
  <c r="DP6" i="1"/>
  <c r="DT6" i="1"/>
  <c r="DX6" i="1"/>
  <c r="EB6" i="1"/>
  <c r="EF6" i="1"/>
  <c r="EJ6" i="1"/>
  <c r="EN6" i="1"/>
  <c r="ER6" i="1"/>
  <c r="EV6" i="1"/>
  <c r="EZ6" i="1"/>
  <c r="FD6" i="1"/>
  <c r="H7" i="1"/>
  <c r="L7" i="1"/>
  <c r="P7" i="1"/>
  <c r="T7" i="1"/>
  <c r="X7" i="1"/>
  <c r="AB7" i="1"/>
  <c r="AF7" i="1"/>
  <c r="AJ7" i="1"/>
  <c r="AN7" i="1"/>
  <c r="AR7" i="1"/>
  <c r="AV7" i="1"/>
  <c r="AZ7" i="1"/>
  <c r="BD7" i="1"/>
  <c r="BH7" i="1"/>
  <c r="BL7" i="1"/>
  <c r="BP7" i="1"/>
  <c r="BT7" i="1"/>
  <c r="BX7" i="1"/>
  <c r="CB7" i="1"/>
  <c r="CF7" i="1"/>
  <c r="CJ7" i="1"/>
  <c r="CN7" i="1"/>
  <c r="CR7" i="1"/>
  <c r="CR8" i="1" s="1"/>
  <c r="M75" i="2" s="1"/>
  <c r="CV7" i="1"/>
  <c r="CZ7" i="1"/>
  <c r="DD7" i="1"/>
  <c r="DH7" i="1"/>
  <c r="DL7" i="1"/>
  <c r="DP7" i="1"/>
  <c r="DT7" i="1"/>
  <c r="DX7" i="1"/>
  <c r="EB7" i="1"/>
  <c r="EF7" i="1"/>
  <c r="EJ7" i="1"/>
  <c r="EN7" i="1"/>
  <c r="EN8" i="1" s="1"/>
  <c r="M99" i="2" s="1"/>
  <c r="ER7" i="1"/>
  <c r="EV7" i="1"/>
  <c r="EZ7" i="1"/>
  <c r="FD7" i="1"/>
  <c r="H9" i="1"/>
  <c r="L9" i="1"/>
  <c r="T9" i="1"/>
  <c r="X9" i="1"/>
  <c r="AB9" i="1"/>
  <c r="AF9" i="1"/>
  <c r="AJ9" i="1"/>
  <c r="AN9" i="1"/>
  <c r="AR9" i="1"/>
  <c r="AV9" i="1"/>
  <c r="AZ9" i="1"/>
  <c r="BD9" i="1"/>
  <c r="BH9" i="1"/>
  <c r="BL9" i="1"/>
  <c r="BP9" i="1"/>
  <c r="BT9" i="1"/>
  <c r="BX9" i="1"/>
  <c r="CB9" i="1"/>
  <c r="CF9" i="1"/>
  <c r="CJ9" i="1"/>
  <c r="CN9" i="1"/>
  <c r="CR9" i="1"/>
  <c r="CV9" i="1"/>
  <c r="CZ9" i="1"/>
  <c r="DD9" i="1"/>
  <c r="DH9" i="1"/>
  <c r="DL9" i="1"/>
  <c r="DP9" i="1"/>
  <c r="DT9" i="1"/>
  <c r="DX9" i="1"/>
  <c r="EB9" i="1"/>
  <c r="EF9" i="1"/>
  <c r="EJ9" i="1"/>
  <c r="EN9" i="1"/>
  <c r="ER9" i="1"/>
  <c r="EV9" i="1"/>
  <c r="EZ9" i="1"/>
  <c r="FD9" i="1"/>
  <c r="P9" i="1"/>
  <c r="AF8" i="1" l="1"/>
  <c r="J21" i="2" s="1"/>
  <c r="DH8" i="1"/>
  <c r="BL8" i="1"/>
  <c r="A37" i="2"/>
  <c r="C59" i="2" s="1"/>
  <c r="E60" i="2" s="1"/>
  <c r="N6" i="2"/>
  <c r="P6" i="2" s="1"/>
  <c r="AN8" i="1"/>
  <c r="J25" i="2" s="1"/>
  <c r="EB8" i="1"/>
  <c r="M93" i="2" s="1"/>
  <c r="FD8" i="1"/>
  <c r="P8" i="1"/>
  <c r="J13" i="2" s="1"/>
  <c r="EF8" i="1"/>
  <c r="J95" i="2" s="1"/>
  <c r="CJ8" i="1"/>
  <c r="J71" i="2" s="1"/>
  <c r="CV8" i="1"/>
  <c r="M87" i="2" s="1"/>
  <c r="EZ8" i="1"/>
  <c r="M105" i="2" s="1"/>
  <c r="BH8" i="1"/>
  <c r="DD8" i="1"/>
  <c r="J81" i="2" s="1"/>
  <c r="L8" i="1"/>
  <c r="M11" i="2" s="1"/>
  <c r="AV8" i="1"/>
  <c r="J29" i="2" s="1"/>
  <c r="DX8" i="1"/>
  <c r="M91" i="2" s="1"/>
  <c r="CB8" i="1"/>
  <c r="M67" i="2" s="1"/>
  <c r="AZ8" i="1"/>
  <c r="J31" i="2" s="1"/>
  <c r="ER8" i="1"/>
  <c r="J101" i="2" s="1"/>
  <c r="EJ8" i="1"/>
  <c r="J97" i="2" s="1"/>
  <c r="CN8" i="1"/>
  <c r="J73" i="2" s="1"/>
  <c r="AR8" i="1"/>
  <c r="J27" i="2" s="1"/>
  <c r="M83" i="2"/>
  <c r="J83" i="2"/>
  <c r="M107" i="2"/>
  <c r="J107" i="2"/>
  <c r="EV8" i="1"/>
  <c r="J103" i="2" s="1"/>
  <c r="H8" i="1"/>
  <c r="M9" i="2" s="1"/>
  <c r="G38" i="2"/>
  <c r="CZ8" i="1"/>
  <c r="M79" i="2" s="1"/>
  <c r="BD8" i="1"/>
  <c r="M33" i="2" s="1"/>
  <c r="J37" i="2"/>
  <c r="CF8" i="1"/>
  <c r="J69" i="2" s="1"/>
  <c r="AJ8" i="1"/>
  <c r="M23" i="2" s="1"/>
  <c r="DT8" i="1"/>
  <c r="J89" i="2" s="1"/>
  <c r="BX8" i="1"/>
  <c r="J65" i="2" s="1"/>
  <c r="AB8" i="1"/>
  <c r="J19" i="2" s="1"/>
  <c r="BP8" i="1"/>
  <c r="T8" i="1"/>
  <c r="M15" i="2" s="1"/>
  <c r="DL8" i="1"/>
  <c r="J85" i="2" s="1"/>
  <c r="DP8" i="1"/>
  <c r="J87" i="2" s="1"/>
  <c r="P87" i="2" s="1"/>
  <c r="BT8" i="1"/>
  <c r="M63" i="2" s="1"/>
  <c r="X8" i="1"/>
  <c r="J17" i="2" s="1"/>
  <c r="M69" i="2"/>
  <c r="J59" i="2"/>
  <c r="G59" i="2"/>
  <c r="M97" i="2"/>
  <c r="J93" i="2"/>
  <c r="J61" i="2"/>
  <c r="M61" i="2"/>
  <c r="M103" i="2"/>
  <c r="M81" i="2"/>
  <c r="M35" i="2"/>
  <c r="J35" i="2"/>
  <c r="J63" i="2"/>
  <c r="E38" i="2"/>
  <c r="M77" i="2"/>
  <c r="J99" i="2"/>
  <c r="P99" i="2" s="1"/>
  <c r="J75" i="2"/>
  <c r="P75" i="2" s="1"/>
  <c r="J77" i="2"/>
  <c r="M37" i="2"/>
  <c r="M21" i="2"/>
  <c r="P21" i="2" s="1"/>
  <c r="G37" i="2"/>
  <c r="C50" i="2"/>
  <c r="M101" i="2" l="1"/>
  <c r="P101" i="2" s="1"/>
  <c r="J105" i="2"/>
  <c r="E59" i="2"/>
  <c r="I55" i="2"/>
  <c r="A59" i="2"/>
  <c r="G60" i="2"/>
  <c r="M25" i="2"/>
  <c r="P25" i="2" s="1"/>
  <c r="J15" i="2"/>
  <c r="P15" i="2" s="1"/>
  <c r="M13" i="2"/>
  <c r="P13" i="2" s="1"/>
  <c r="J23" i="2"/>
  <c r="P23" i="2" s="1"/>
  <c r="M27" i="2"/>
  <c r="P27" i="2" s="1"/>
  <c r="M29" i="2"/>
  <c r="P29" i="2" s="1"/>
  <c r="J11" i="2"/>
  <c r="P11" i="2" s="1"/>
  <c r="P107" i="2"/>
  <c r="P37" i="2"/>
  <c r="M85" i="2"/>
  <c r="P85" i="2" s="1"/>
  <c r="J67" i="2"/>
  <c r="P67" i="2" s="1"/>
  <c r="J33" i="2"/>
  <c r="P33" i="2" s="1"/>
  <c r="M19" i="2"/>
  <c r="P19" i="2" s="1"/>
  <c r="M73" i="2"/>
  <c r="P73" i="2" s="1"/>
  <c r="M71" i="2"/>
  <c r="P71" i="2" s="1"/>
  <c r="J91" i="2"/>
  <c r="P91" i="2" s="1"/>
  <c r="J9" i="2"/>
  <c r="P9" i="2" s="1"/>
  <c r="M95" i="2"/>
  <c r="P95" i="2" s="1"/>
  <c r="M17" i="2"/>
  <c r="P17" i="2" s="1"/>
  <c r="J79" i="2"/>
  <c r="P79" i="2" s="1"/>
  <c r="P35" i="2"/>
  <c r="M31" i="2"/>
  <c r="P31" i="2" s="1"/>
  <c r="P83" i="2"/>
  <c r="M89" i="2"/>
  <c r="P89" i="2" s="1"/>
  <c r="P81" i="2"/>
  <c r="P61" i="2"/>
  <c r="M65" i="2"/>
  <c r="P65" i="2" s="1"/>
  <c r="P77" i="2"/>
  <c r="P93" i="2"/>
  <c r="P97" i="2"/>
  <c r="P103" i="2"/>
  <c r="M59" i="2"/>
  <c r="P59" i="2" s="1"/>
  <c r="P105" i="2"/>
  <c r="P69" i="2"/>
  <c r="P63" i="2"/>
  <c r="K109" i="2" l="1"/>
  <c r="K39" i="2" s="1"/>
  <c r="K40" i="2" s="1"/>
  <c r="J43" i="2" s="1"/>
  <c r="C45" i="2" s="1"/>
  <c r="N109" i="2"/>
  <c r="N39" i="2" s="1"/>
  <c r="N40" i="2" s="1"/>
  <c r="M43" i="2" s="1"/>
  <c r="P109" i="2"/>
  <c r="P40" i="2" s="1"/>
  <c r="P43" i="2" s="1"/>
  <c r="C46" i="2" s="1"/>
  <c r="C47" i="2" l="1"/>
  <c r="C51" i="2" s="1"/>
</calcChain>
</file>

<file path=xl/comments1.xml><?xml version="1.0" encoding="utf-8"?>
<comments xmlns="http://schemas.openxmlformats.org/spreadsheetml/2006/main">
  <authors>
    <author>作成者</author>
  </authors>
  <commentList>
    <comment ref="H6" authorId="0" shapeId="0">
      <text>
        <r>
          <rPr>
            <b/>
            <sz val="9"/>
            <color indexed="81"/>
            <rFont val="ＭＳ Ｐゴシック"/>
            <family val="3"/>
            <charset val="128"/>
          </rPr>
          <t>青森市 市民税課:</t>
        </r>
        <r>
          <rPr>
            <sz val="9"/>
            <color indexed="81"/>
            <rFont val="ＭＳ Ｐゴシック"/>
            <family val="3"/>
            <charset val="128"/>
          </rPr>
          <t xml:space="preserve">
支払額集計</t>
        </r>
      </text>
    </comment>
    <comment ref="H7" authorId="0" shapeId="0">
      <text>
        <r>
          <rPr>
            <b/>
            <sz val="9"/>
            <color indexed="81"/>
            <rFont val="ＭＳ Ｐゴシック"/>
            <family val="3"/>
            <charset val="128"/>
          </rPr>
          <t>青森市 市民税課:</t>
        </r>
        <r>
          <rPr>
            <sz val="9"/>
            <color indexed="81"/>
            <rFont val="ＭＳ Ｐゴシック"/>
            <family val="3"/>
            <charset val="128"/>
          </rPr>
          <t xml:space="preserve">
内対象外集計</t>
        </r>
      </text>
    </comment>
    <comment ref="H8" authorId="0" shapeId="0">
      <text>
        <r>
          <rPr>
            <b/>
            <sz val="9"/>
            <color indexed="81"/>
            <rFont val="ＭＳ Ｐゴシック"/>
            <family val="3"/>
            <charset val="128"/>
          </rPr>
          <t>青森市 市民税課:</t>
        </r>
        <r>
          <rPr>
            <sz val="9"/>
            <color indexed="81"/>
            <rFont val="ＭＳ Ｐゴシック"/>
            <family val="3"/>
            <charset val="128"/>
          </rPr>
          <t xml:space="preserve">
支払額集計
　－内対象外集計</t>
        </r>
      </text>
    </comment>
    <comment ref="H9" authorId="0" shapeId="0">
      <text>
        <r>
          <rPr>
            <b/>
            <sz val="9"/>
            <color indexed="81"/>
            <rFont val="ＭＳ Ｐゴシック"/>
            <family val="3"/>
            <charset val="128"/>
          </rPr>
          <t>青森市 市民税課:</t>
        </r>
        <r>
          <rPr>
            <sz val="9"/>
            <color indexed="81"/>
            <rFont val="ＭＳ Ｐゴシック"/>
            <family val="3"/>
            <charset val="128"/>
          </rPr>
          <t xml:space="preserve">
補填額集計</t>
        </r>
      </text>
    </comment>
    <comment ref="A29" authorId="0" shapeId="0">
      <text>
        <r>
          <rPr>
            <b/>
            <sz val="9"/>
            <color indexed="81"/>
            <rFont val="ＭＳ Ｐゴシック"/>
            <family val="3"/>
            <charset val="128"/>
          </rPr>
          <t>青森市 市民税課:</t>
        </r>
        <r>
          <rPr>
            <sz val="9"/>
            <color indexed="81"/>
            <rFont val="ＭＳ Ｐゴシック"/>
            <family val="3"/>
            <charset val="128"/>
          </rPr>
          <t xml:space="preserve">
申告分離課税の所得がある場合には，その所得金額を加算します（特別控除前の金額）。</t>
        </r>
      </text>
    </comment>
  </commentList>
</comments>
</file>

<file path=xl/comments2.xml><?xml version="1.0" encoding="utf-8"?>
<comments xmlns="http://schemas.openxmlformats.org/spreadsheetml/2006/main">
  <authors>
    <author>作成者</author>
  </authors>
  <commentList>
    <comment ref="C45" authorId="0" shapeId="0">
      <text>
        <r>
          <rPr>
            <sz val="9"/>
            <color indexed="81"/>
            <rFont val="ＭＳ Ｐゴシック"/>
            <family val="3"/>
            <charset val="128"/>
          </rPr>
          <t>合計</t>
        </r>
      </text>
    </comment>
    <comment ref="C46" authorId="0" shapeId="0">
      <text>
        <r>
          <rPr>
            <b/>
            <sz val="9"/>
            <color indexed="81"/>
            <rFont val="ＭＳ Ｐゴシック"/>
            <family val="3"/>
            <charset val="128"/>
          </rPr>
          <t>青森市 市民税課:</t>
        </r>
        <r>
          <rPr>
            <sz val="9"/>
            <color indexed="81"/>
            <rFont val="ＭＳ Ｐゴシック"/>
            <family val="3"/>
            <charset val="128"/>
          </rPr>
          <t xml:space="preserve">
保険金などで補填される金額は、その給付の目的となった医療費の金額を限度として差し引きますので、引ききれない金額が生じた場合であっても、他の医療費からは差し引きません。</t>
        </r>
      </text>
    </comment>
    <comment ref="C47" authorId="0" shapeId="0">
      <text>
        <r>
          <rPr>
            <sz val="9"/>
            <color indexed="81"/>
            <rFont val="ＭＳ Ｐゴシック"/>
            <family val="3"/>
            <charset val="128"/>
          </rPr>
          <t>赤字のときは０円</t>
        </r>
      </text>
    </comment>
    <comment ref="C49" authorId="0" shapeId="0">
      <text>
        <r>
          <rPr>
            <sz val="9"/>
            <color indexed="81"/>
            <rFont val="ＭＳ Ｐゴシック"/>
            <family val="3"/>
            <charset val="128"/>
          </rPr>
          <t>赤字のときは０円</t>
        </r>
      </text>
    </comment>
    <comment ref="C51" authorId="0" shapeId="0">
      <text>
        <r>
          <rPr>
            <sz val="9"/>
            <color indexed="81"/>
            <rFont val="ＭＳ Ｐゴシック"/>
            <family val="3"/>
            <charset val="128"/>
          </rPr>
          <t>最高２００万円、
赤字のときは０円</t>
        </r>
      </text>
    </comment>
  </commentList>
</comments>
</file>

<file path=xl/sharedStrings.xml><?xml version="1.0" encoding="utf-8"?>
<sst xmlns="http://schemas.openxmlformats.org/spreadsheetml/2006/main" count="901" uniqueCount="149">
  <si>
    <t>医療を受けた方の氏名</t>
    <rPh sb="0" eb="2">
      <t>イリョウ</t>
    </rPh>
    <rPh sb="3" eb="4">
      <t>ウ</t>
    </rPh>
    <rPh sb="6" eb="7">
      <t>カタ</t>
    </rPh>
    <rPh sb="8" eb="10">
      <t>シメイ</t>
    </rPh>
    <phoneticPr fontId="2"/>
  </si>
  <si>
    <t>病院・薬局などの支払先の名称</t>
    <rPh sb="0" eb="2">
      <t>ビョウイン</t>
    </rPh>
    <rPh sb="3" eb="5">
      <t>ヤッキョク</t>
    </rPh>
    <rPh sb="8" eb="10">
      <t>シハライ</t>
    </rPh>
    <rPh sb="10" eb="11">
      <t>サキ</t>
    </rPh>
    <rPh sb="12" eb="14">
      <t>メイショウ</t>
    </rPh>
    <phoneticPr fontId="2"/>
  </si>
  <si>
    <t>支払額</t>
    <rPh sb="0" eb="2">
      <t>シハライ</t>
    </rPh>
    <rPh sb="2" eb="3">
      <t>ガク</t>
    </rPh>
    <phoneticPr fontId="2"/>
  </si>
  <si>
    <t>月日</t>
    <rPh sb="0" eb="2">
      <t>ガッピ</t>
    </rPh>
    <phoneticPr fontId="2"/>
  </si>
  <si>
    <t>□</t>
    <phoneticPr fontId="2"/>
  </si>
  <si>
    <t>診療・治療</t>
    <rPh sb="0" eb="2">
      <t>シンリョウ</t>
    </rPh>
    <rPh sb="3" eb="5">
      <t>チリョウ</t>
    </rPh>
    <phoneticPr fontId="2"/>
  </si>
  <si>
    <t>介護保険サービス</t>
    <rPh sb="0" eb="2">
      <t>カイゴ</t>
    </rPh>
    <rPh sb="2" eb="4">
      <t>ホケン</t>
    </rPh>
    <phoneticPr fontId="2"/>
  </si>
  <si>
    <t>その他の医療費</t>
    <rPh sb="2" eb="3">
      <t>タ</t>
    </rPh>
    <rPh sb="4" eb="7">
      <t>イリョウヒ</t>
    </rPh>
    <phoneticPr fontId="2"/>
  </si>
  <si>
    <t>上記のほか（医療費通知記載分以外の</t>
    <rPh sb="0" eb="2">
      <t>ジョウキ</t>
    </rPh>
    <rPh sb="6" eb="9">
      <t>イリョウヒ</t>
    </rPh>
    <rPh sb="9" eb="11">
      <t>ツウチ</t>
    </rPh>
    <rPh sb="11" eb="13">
      <t>キサイ</t>
    </rPh>
    <rPh sb="13" eb="14">
      <t>ブン</t>
    </rPh>
    <rPh sb="14" eb="16">
      <t>イガイ</t>
    </rPh>
    <phoneticPr fontId="2"/>
  </si>
  <si>
    <t>（他の欄と重複記載しないでください）</t>
    <rPh sb="1" eb="2">
      <t>ホカ</t>
    </rPh>
    <rPh sb="3" eb="4">
      <t>ラン</t>
    </rPh>
    <rPh sb="5" eb="7">
      <t>ジュウフク</t>
    </rPh>
    <rPh sb="7" eb="9">
      <t>キサイ</t>
    </rPh>
    <phoneticPr fontId="2"/>
  </si>
  <si>
    <t>医療費の区分（該当する項目の□→■）</t>
    <rPh sb="0" eb="3">
      <t>イリョウヒ</t>
    </rPh>
    <rPh sb="4" eb="6">
      <t>クブン</t>
    </rPh>
    <rPh sb="7" eb="9">
      <t>ガイトウ</t>
    </rPh>
    <rPh sb="11" eb="13">
      <t>コウモク</t>
    </rPh>
    <phoneticPr fontId="2"/>
  </si>
  <si>
    <t>内対象外</t>
    <rPh sb="0" eb="1">
      <t>ウチ</t>
    </rPh>
    <rPh sb="1" eb="3">
      <t>タイショウ</t>
    </rPh>
    <rPh sb="3" eb="4">
      <t>ガイ</t>
    </rPh>
    <phoneticPr fontId="2"/>
  </si>
  <si>
    <t>補填額</t>
    <rPh sb="0" eb="2">
      <t>ホテン</t>
    </rPh>
    <rPh sb="2" eb="3">
      <t>ガク</t>
    </rPh>
    <phoneticPr fontId="2"/>
  </si>
  <si>
    <t>医療費について）の高額療養費等</t>
    <rPh sb="0" eb="3">
      <t>イリョウヒ</t>
    </rPh>
    <rPh sb="9" eb="11">
      <t>コウガク</t>
    </rPh>
    <rPh sb="11" eb="14">
      <t>リョウヨウヒ</t>
    </rPh>
    <rPh sb="14" eb="15">
      <t>トウ</t>
    </rPh>
    <phoneticPr fontId="2"/>
  </si>
  <si>
    <t>右側の各項目の説明：</t>
    <rPh sb="0" eb="2">
      <t>ミギガワ</t>
    </rPh>
    <rPh sb="3" eb="4">
      <t>カク</t>
    </rPh>
    <rPh sb="4" eb="6">
      <t>コウモク</t>
    </rPh>
    <rPh sb="7" eb="9">
      <t>セツメイ</t>
    </rPh>
    <phoneticPr fontId="2"/>
  </si>
  <si>
    <t>：医療費等を支払った月日</t>
    <rPh sb="1" eb="5">
      <t>イリョウヒトウ</t>
    </rPh>
    <rPh sb="6" eb="8">
      <t>シハラ</t>
    </rPh>
    <rPh sb="10" eb="12">
      <t>ガッピ</t>
    </rPh>
    <phoneticPr fontId="2"/>
  </si>
  <si>
    <t>（年を超えた分は対象外）</t>
    <rPh sb="1" eb="2">
      <t>ネン</t>
    </rPh>
    <rPh sb="3" eb="4">
      <t>コ</t>
    </rPh>
    <rPh sb="6" eb="7">
      <t>ブン</t>
    </rPh>
    <rPh sb="8" eb="11">
      <t>タイショウガイ</t>
    </rPh>
    <phoneticPr fontId="2"/>
  </si>
  <si>
    <t>：領収証の金額</t>
    <rPh sb="1" eb="4">
      <t>リョウシュウショウ</t>
    </rPh>
    <rPh sb="5" eb="7">
      <t>キンガク</t>
    </rPh>
    <phoneticPr fontId="2"/>
  </si>
  <si>
    <t>内対象外</t>
    <rPh sb="0" eb="1">
      <t>ウチ</t>
    </rPh>
    <rPh sb="1" eb="4">
      <t>タイショウガイ</t>
    </rPh>
    <phoneticPr fontId="2"/>
  </si>
  <si>
    <t>　　・文書料</t>
    <rPh sb="3" eb="5">
      <t>ブンショ</t>
    </rPh>
    <rPh sb="5" eb="6">
      <t>リョウ</t>
    </rPh>
    <phoneticPr fontId="2"/>
  </si>
  <si>
    <t>　　・予防接種（インフルエンザ等）</t>
    <rPh sb="3" eb="5">
      <t>ヨボウ</t>
    </rPh>
    <rPh sb="5" eb="7">
      <t>セッシュ</t>
    </rPh>
    <rPh sb="15" eb="16">
      <t>トウ</t>
    </rPh>
    <phoneticPr fontId="2"/>
  </si>
  <si>
    <t>　　・病衣（寝巻・パジャマ）代</t>
    <rPh sb="3" eb="4">
      <t>ビョウ</t>
    </rPh>
    <rPh sb="4" eb="5">
      <t>イ</t>
    </rPh>
    <rPh sb="6" eb="8">
      <t>ネマ</t>
    </rPh>
    <rPh sb="14" eb="15">
      <t>ダイ</t>
    </rPh>
    <phoneticPr fontId="2"/>
  </si>
  <si>
    <t>：領収額に対して，生命保険や</t>
    <rPh sb="1" eb="3">
      <t>リョウシュウ</t>
    </rPh>
    <rPh sb="3" eb="4">
      <t>ガク</t>
    </rPh>
    <rPh sb="5" eb="6">
      <t>タイ</t>
    </rPh>
    <rPh sb="9" eb="11">
      <t>セイメイ</t>
    </rPh>
    <rPh sb="11" eb="13">
      <t>ホケン</t>
    </rPh>
    <phoneticPr fontId="2"/>
  </si>
  <si>
    <t>社会保険等により補填される額</t>
    <rPh sb="0" eb="2">
      <t>シャカイ</t>
    </rPh>
    <rPh sb="2" eb="4">
      <t>ホケン</t>
    </rPh>
    <rPh sb="4" eb="5">
      <t>トウ</t>
    </rPh>
    <rPh sb="8" eb="10">
      <t>ホテン</t>
    </rPh>
    <rPh sb="13" eb="14">
      <t>ガク</t>
    </rPh>
    <phoneticPr fontId="2"/>
  </si>
  <si>
    <t>　　・高額療養費等</t>
    <rPh sb="3" eb="5">
      <t>コウガク</t>
    </rPh>
    <rPh sb="5" eb="7">
      <t>リョウヨウ</t>
    </rPh>
    <rPh sb="7" eb="8">
      <t>ヒ</t>
    </rPh>
    <rPh sb="8" eb="9">
      <t>トウ</t>
    </rPh>
    <phoneticPr fontId="2"/>
  </si>
  <si>
    <t>例）・生命保険の入院保険金</t>
    <rPh sb="0" eb="1">
      <t>レイ</t>
    </rPh>
    <rPh sb="3" eb="5">
      <t>セイメイ</t>
    </rPh>
    <rPh sb="5" eb="7">
      <t>ホケン</t>
    </rPh>
    <rPh sb="8" eb="10">
      <t>ニュウイン</t>
    </rPh>
    <rPh sb="10" eb="13">
      <t>ホケンキン</t>
    </rPh>
    <phoneticPr fontId="2"/>
  </si>
  <si>
    <t>■</t>
    <phoneticPr fontId="2"/>
  </si>
  <si>
    <t>□</t>
    <phoneticPr fontId="2"/>
  </si>
  <si>
    <t>①以外（医療費通知に記載されていない分）</t>
    <rPh sb="1" eb="3">
      <t>イガイ</t>
    </rPh>
    <rPh sb="4" eb="7">
      <t>イリョウヒ</t>
    </rPh>
    <rPh sb="7" eb="9">
      <t>ツウチ</t>
    </rPh>
    <rPh sb="10" eb="12">
      <t>キサイ</t>
    </rPh>
    <rPh sb="18" eb="19">
      <t>ブン</t>
    </rPh>
    <phoneticPr fontId="2"/>
  </si>
  <si>
    <t>①医療費通知に記載された医療費の額</t>
    <rPh sb="1" eb="4">
      <t>イリョウヒ</t>
    </rPh>
    <rPh sb="4" eb="6">
      <t>ツウチ</t>
    </rPh>
    <rPh sb="7" eb="9">
      <t>キサイ</t>
    </rPh>
    <rPh sb="12" eb="15">
      <t>イリョウヒ</t>
    </rPh>
    <rPh sb="16" eb="17">
      <t>ガク</t>
    </rPh>
    <phoneticPr fontId="2"/>
  </si>
  <si>
    <t>②　①のうちその年中に実際に支払った額</t>
    <rPh sb="8" eb="10">
      <t>ネンチュウ</t>
    </rPh>
    <rPh sb="11" eb="13">
      <t>ジッサイ</t>
    </rPh>
    <rPh sb="14" eb="16">
      <t>シハラ</t>
    </rPh>
    <rPh sb="18" eb="19">
      <t>ガク</t>
    </rPh>
    <phoneticPr fontId="2"/>
  </si>
  <si>
    <t>③　②のうち保険などで補填される金額</t>
    <rPh sb="6" eb="8">
      <t>ホケン</t>
    </rPh>
    <rPh sb="11" eb="13">
      <t>ホテン</t>
    </rPh>
    <rPh sb="16" eb="18">
      <t>キンガク</t>
    </rPh>
    <phoneticPr fontId="2"/>
  </si>
  <si>
    <t>の医療費については，領収証を基に右側の</t>
    <rPh sb="1" eb="4">
      <t>イリョウヒ</t>
    </rPh>
    <rPh sb="10" eb="13">
      <t>リョウシュウショウ</t>
    </rPh>
    <rPh sb="14" eb="15">
      <t>モト</t>
    </rPh>
    <rPh sb="16" eb="17">
      <t>ミギ</t>
    </rPh>
    <rPh sb="17" eb="18">
      <t>ガワ</t>
    </rPh>
    <phoneticPr fontId="2"/>
  </si>
  <si>
    <t>欄に入力し集計してください。</t>
    <rPh sb="0" eb="1">
      <t>ラン</t>
    </rPh>
    <rPh sb="2" eb="4">
      <t>ニュウリョク</t>
    </rPh>
    <rPh sb="5" eb="7">
      <t>シュウケイ</t>
    </rPh>
    <phoneticPr fontId="2"/>
  </si>
  <si>
    <t>＜医療を受けた方，病院・薬局などごとに</t>
    <rPh sb="1" eb="3">
      <t>イリョウ</t>
    </rPh>
    <rPh sb="4" eb="5">
      <t>ウ</t>
    </rPh>
    <rPh sb="7" eb="8">
      <t>カタ</t>
    </rPh>
    <rPh sb="9" eb="11">
      <t>ビョウイン</t>
    </rPh>
    <rPh sb="12" eb="14">
      <t>ヤッキョク</t>
    </rPh>
    <phoneticPr fontId="2"/>
  </si>
  <si>
    <t>　区分して入力してください＞</t>
    <rPh sb="1" eb="3">
      <t>クブン</t>
    </rPh>
    <rPh sb="5" eb="7">
      <t>ニュウリョク</t>
    </rPh>
    <phoneticPr fontId="2"/>
  </si>
  <si>
    <t>医薬品購入</t>
    <rPh sb="0" eb="3">
      <t>イヤクヒン</t>
    </rPh>
    <rPh sb="3" eb="5">
      <t>コウニュウ</t>
    </rPh>
    <phoneticPr fontId="2"/>
  </si>
  <si>
    <t>※この控除を受ける方は、セルフメディケーション税制は受けられません</t>
    <phoneticPr fontId="10"/>
  </si>
  <si>
    <t>氏名</t>
    <rPh sb="0" eb="2">
      <t>シメイ</t>
    </rPh>
    <phoneticPr fontId="10"/>
  </si>
  <si>
    <t>② ①のうちその年中
 　に実際に支払った
 　医療費の額</t>
    <rPh sb="8" eb="9">
      <t>トシ</t>
    </rPh>
    <rPh sb="9" eb="10">
      <t>チュウ</t>
    </rPh>
    <rPh sb="14" eb="16">
      <t>ジッサイ</t>
    </rPh>
    <rPh sb="17" eb="18">
      <t>ササ</t>
    </rPh>
    <rPh sb="18" eb="19">
      <t>ハラ</t>
    </rPh>
    <rPh sb="24" eb="27">
      <t>イリョウヒ</t>
    </rPh>
    <rPh sb="28" eb="29">
      <t>ガク</t>
    </rPh>
    <phoneticPr fontId="10"/>
  </si>
  <si>
    <t>③ ②のうち生命保険
 　や社会保険などで
 　補填される金額</t>
    <rPh sb="6" eb="8">
      <t>セイメイ</t>
    </rPh>
    <rPh sb="8" eb="10">
      <t>ホケン</t>
    </rPh>
    <rPh sb="14" eb="16">
      <t>シャカイ</t>
    </rPh>
    <rPh sb="16" eb="18">
      <t>ホケン</t>
    </rPh>
    <rPh sb="24" eb="26">
      <t>ホテン</t>
    </rPh>
    <rPh sb="29" eb="30">
      <t>キン</t>
    </rPh>
    <rPh sb="30" eb="31">
      <t>ガク</t>
    </rPh>
    <phoneticPr fontId="10"/>
  </si>
  <si>
    <t>２　医療費（上記１以外）の明細</t>
    <phoneticPr fontId="10"/>
  </si>
  <si>
    <t>医　療　費　の　合　計</t>
    <rPh sb="0" eb="1">
      <t>イ</t>
    </rPh>
    <rPh sb="2" eb="3">
      <t>リョウ</t>
    </rPh>
    <rPh sb="4" eb="5">
      <t>ヒ</t>
    </rPh>
    <rPh sb="8" eb="9">
      <t>ゴウ</t>
    </rPh>
    <rPh sb="10" eb="11">
      <t>ケイ</t>
    </rPh>
    <phoneticPr fontId="10"/>
  </si>
  <si>
    <t>３　控除額の計算</t>
    <rPh sb="2" eb="4">
      <t>コウジョ</t>
    </rPh>
    <rPh sb="4" eb="5">
      <t>ガク</t>
    </rPh>
    <rPh sb="6" eb="8">
      <t>ケイサン</t>
    </rPh>
    <phoneticPr fontId="10"/>
  </si>
  <si>
    <t>支払った医療費</t>
    <rPh sb="0" eb="2">
      <t>シハラ</t>
    </rPh>
    <rPh sb="4" eb="7">
      <t>イリョウヒ</t>
    </rPh>
    <phoneticPr fontId="10"/>
  </si>
  <si>
    <t>Ａ</t>
    <phoneticPr fontId="10"/>
  </si>
  <si>
    <t>Ｂ</t>
    <phoneticPr fontId="10"/>
  </si>
  <si>
    <t>差引金額
（Ａ－Ｂ）</t>
    <rPh sb="0" eb="2">
      <t>サシヒキ</t>
    </rPh>
    <rPh sb="2" eb="4">
      <t>キンガク</t>
    </rPh>
    <phoneticPr fontId="10"/>
  </si>
  <si>
    <t>Ｃ</t>
    <phoneticPr fontId="10"/>
  </si>
  <si>
    <t>所得金額の合計額</t>
    <rPh sb="0" eb="2">
      <t>ショトク</t>
    </rPh>
    <rPh sb="2" eb="4">
      <t>キンガク</t>
    </rPh>
    <rPh sb="5" eb="7">
      <t>ゴウケイ</t>
    </rPh>
    <rPh sb="7" eb="8">
      <t>ガク</t>
    </rPh>
    <phoneticPr fontId="10"/>
  </si>
  <si>
    <t>Ｄ</t>
    <phoneticPr fontId="10"/>
  </si>
  <si>
    <t>Ｄ×０．０５</t>
    <phoneticPr fontId="10"/>
  </si>
  <si>
    <t>Ｅ</t>
    <phoneticPr fontId="10"/>
  </si>
  <si>
    <t>Ｅと10万円のいずれか
少ない方の金額</t>
    <rPh sb="4" eb="6">
      <t>マンエン</t>
    </rPh>
    <rPh sb="12" eb="13">
      <t>スク</t>
    </rPh>
    <rPh sb="15" eb="16">
      <t>ホウ</t>
    </rPh>
    <rPh sb="17" eb="19">
      <t>キンガク</t>
    </rPh>
    <phoneticPr fontId="10"/>
  </si>
  <si>
    <t>Ｆ</t>
    <phoneticPr fontId="10"/>
  </si>
  <si>
    <t>医療費控除額
（Ｃ－Ｆ）</t>
    <rPh sb="0" eb="3">
      <t>イリョウヒ</t>
    </rPh>
    <rPh sb="3" eb="5">
      <t>コウジョ</t>
    </rPh>
    <rPh sb="5" eb="6">
      <t>ガク</t>
    </rPh>
    <phoneticPr fontId="10"/>
  </si>
  <si>
    <t>Ｇ</t>
    <phoneticPr fontId="10"/>
  </si>
  <si>
    <t>円</t>
    <rPh sb="0" eb="1">
      <t>エン</t>
    </rPh>
    <phoneticPr fontId="2"/>
  </si>
  <si>
    <t xml:space="preserve"> ①　医療費通知に
 　記載された医療
 　費の額</t>
    <rPh sb="3" eb="6">
      <t>イリョウヒ</t>
    </rPh>
    <rPh sb="6" eb="8">
      <t>ツウチ</t>
    </rPh>
    <rPh sb="12" eb="14">
      <t>キサイ</t>
    </rPh>
    <rPh sb="17" eb="19">
      <t>イリョウ</t>
    </rPh>
    <rPh sb="22" eb="23">
      <t>ヒ</t>
    </rPh>
    <rPh sb="24" eb="25">
      <t>ガク</t>
    </rPh>
    <phoneticPr fontId="10"/>
  </si>
  <si>
    <t>（介護保険サービスの領収証の</t>
    <rPh sb="1" eb="3">
      <t>カイゴ</t>
    </rPh>
    <rPh sb="3" eb="5">
      <t>ホケン</t>
    </rPh>
    <rPh sb="10" eb="13">
      <t>リョウシュウショウ</t>
    </rPh>
    <phoneticPr fontId="2"/>
  </si>
  <si>
    <t>　ように，医療費控除の対象が</t>
    <rPh sb="5" eb="8">
      <t>イリョウヒ</t>
    </rPh>
    <rPh sb="8" eb="10">
      <t>コウジョ</t>
    </rPh>
    <rPh sb="11" eb="13">
      <t>タイショウ</t>
    </rPh>
    <phoneticPr fontId="2"/>
  </si>
  <si>
    <t>　明記されているものはその額）</t>
    <rPh sb="1" eb="3">
      <t>メイキ</t>
    </rPh>
    <rPh sb="13" eb="14">
      <t>ガク</t>
    </rPh>
    <phoneticPr fontId="2"/>
  </si>
  <si>
    <t>医療費控除の明細書（計算式入り）を作成</t>
    <rPh sb="0" eb="3">
      <t>イリョウヒ</t>
    </rPh>
    <rPh sb="3" eb="5">
      <t>コウジョ</t>
    </rPh>
    <rPh sb="6" eb="9">
      <t>メイサイショ</t>
    </rPh>
    <rPh sb="10" eb="13">
      <t>ケイサンシキ</t>
    </rPh>
    <rPh sb="13" eb="14">
      <t>イ</t>
    </rPh>
    <rPh sb="17" eb="19">
      <t>サクセイ</t>
    </rPh>
    <phoneticPr fontId="2"/>
  </si>
  <si>
    <t>□</t>
  </si>
  <si>
    <t>：支払額のうち，医療費控除の</t>
    <rPh sb="1" eb="3">
      <t>シハラ</t>
    </rPh>
    <rPh sb="3" eb="4">
      <t>ガク</t>
    </rPh>
    <rPh sb="8" eb="11">
      <t>イリョウヒ</t>
    </rPh>
    <rPh sb="11" eb="13">
      <t>コウジョ</t>
    </rPh>
    <phoneticPr fontId="2"/>
  </si>
  <si>
    <t>対象にならないもの。</t>
    <rPh sb="0" eb="2">
      <t>タイショウ</t>
    </rPh>
    <phoneticPr fontId="2"/>
  </si>
  <si>
    <t>　　・健康食品，栄養ドリンク</t>
    <rPh sb="3" eb="5">
      <t>ケンコウ</t>
    </rPh>
    <rPh sb="5" eb="7">
      <t>ショクヒン</t>
    </rPh>
    <rPh sb="8" eb="10">
      <t>エイヨウ</t>
    </rPh>
    <phoneticPr fontId="2"/>
  </si>
  <si>
    <t>医療費控除の明細書（市・県民税申告用：次葉）</t>
    <rPh sb="0" eb="3">
      <t>イリョウヒ</t>
    </rPh>
    <rPh sb="3" eb="5">
      <t>コウジョ</t>
    </rPh>
    <rPh sb="6" eb="9">
      <t>メイサイショ</t>
    </rPh>
    <rPh sb="10" eb="11">
      <t>シ</t>
    </rPh>
    <rPh sb="12" eb="15">
      <t>ケンミンゼイ</t>
    </rPh>
    <rPh sb="15" eb="18">
      <t>シンコクヨウ</t>
    </rPh>
    <rPh sb="19" eb="20">
      <t>ジ</t>
    </rPh>
    <rPh sb="20" eb="21">
      <t>ヨウ</t>
    </rPh>
    <phoneticPr fontId="10"/>
  </si>
  <si>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3">
      <t>ツギ</t>
    </rPh>
    <rPh sb="33" eb="34">
      <t>ヨウ</t>
    </rPh>
    <rPh sb="35" eb="37">
      <t>キニュウ</t>
    </rPh>
    <phoneticPr fontId="2"/>
  </si>
  <si>
    <t>小計</t>
    <rPh sb="0" eb="2">
      <t>ショウケイ</t>
    </rPh>
    <phoneticPr fontId="10"/>
  </si>
  <si>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</si>
  <si>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</si>
  <si>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</si>
  <si>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</si>
  <si>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</si>
  <si>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</si>
  <si>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</si>
  <si>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</si>
  <si>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</si>
  <si>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</si>
  <si>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</si>
  <si>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</si>
  <si>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</si>
  <si>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</si>
  <si>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</si>
  <si>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</si>
  <si>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</si>
  <si>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</si>
  <si>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</si>
  <si>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</si>
  <si>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</si>
  <si>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</si>
  <si>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</si>
  <si>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</si>
  <si>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</si>
  <si>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</si>
  <si>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</si>
  <si>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</si>
  <si>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</si>
  <si>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</si>
  <si>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</si>
  <si>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</si>
  <si>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</si>
  <si>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</si>
  <si>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</si>
  <si>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</si>
  <si>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</si>
  <si>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</si>
  <si>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</si>
  <si>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一葉目に入力シートからの集計機能を実装（明細１４件＋高額療養費等）</t>
    <rPh sb="0" eb="2">
      <t>イチヨウ</t>
    </rPh>
    <rPh sb="2" eb="3">
      <t>メ</t>
    </rPh>
    <rPh sb="4" eb="6">
      <t>ニュウリョク</t>
    </rPh>
    <rPh sb="12" eb="14">
      <t>シュウケイ</t>
    </rPh>
    <rPh sb="14" eb="16">
      <t>キノウ</t>
    </rPh>
    <rPh sb="17" eb="19">
      <t>ジッソウ</t>
    </rPh>
    <rPh sb="20" eb="22">
      <t>メイサイ</t>
    </rPh>
    <rPh sb="24" eb="25">
      <t>ケン</t>
    </rPh>
    <rPh sb="26" eb="28">
      <t>コウガク</t>
    </rPh>
    <rPh sb="28" eb="31">
      <t>リョウヨウヒ</t>
    </rPh>
    <rPh sb="31" eb="32">
      <t>トウ</t>
    </rPh>
    <phoneticPr fontId="2"/>
  </si>
  <si>
    <t>領収証等の入力シートを作成開始</t>
    <rPh sb="0" eb="3">
      <t>リョウシュウショウ</t>
    </rPh>
    <rPh sb="3" eb="4">
      <t>トウ</t>
    </rPh>
    <rPh sb="5" eb="7">
      <t>ニュウリョク</t>
    </rPh>
    <rPh sb="11" eb="13">
      <t>サクセイ</t>
    </rPh>
    <rPh sb="13" eb="15">
      <t>カイシ</t>
    </rPh>
    <phoneticPr fontId="2"/>
  </si>
  <si>
    <t>Ver.</t>
    <phoneticPr fontId="2"/>
  </si>
  <si>
    <t>日付</t>
    <rPh sb="0" eb="2">
      <t>ヒヅケ</t>
    </rPh>
    <phoneticPr fontId="2"/>
  </si>
  <si>
    <t>履歴</t>
    <rPh sb="0" eb="2">
      <t>リレキ</t>
    </rPh>
    <phoneticPr fontId="2"/>
  </si>
  <si>
    <t>二葉目の作成（明細計３９件＋高額療養費等）</t>
    <rPh sb="0" eb="1">
      <t>ニ</t>
    </rPh>
    <rPh sb="1" eb="2">
      <t>ヨウ</t>
    </rPh>
    <rPh sb="2" eb="3">
      <t>メ</t>
    </rPh>
    <rPh sb="4" eb="6">
      <t>サクセイ</t>
    </rPh>
    <rPh sb="7" eb="9">
      <t>メイサイ</t>
    </rPh>
    <rPh sb="9" eb="10">
      <t>ケイ</t>
    </rPh>
    <rPh sb="12" eb="13">
      <t>ケン</t>
    </rPh>
    <rPh sb="14" eb="16">
      <t>コウガク</t>
    </rPh>
    <rPh sb="16" eb="19">
      <t>リョウヨウヒ</t>
    </rPh>
    <rPh sb="19" eb="20">
      <t>トウ</t>
    </rPh>
    <phoneticPr fontId="2"/>
  </si>
  <si>
    <t>住所欄追加，セルのロック</t>
    <rPh sb="0" eb="3">
      <t>ジュウショラン</t>
    </rPh>
    <rPh sb="3" eb="5">
      <t>ツイカ</t>
    </rPh>
    <phoneticPr fontId="2"/>
  </si>
  <si>
    <t>申告する方の住所</t>
    <rPh sb="0" eb="2">
      <t>シンコク</t>
    </rPh>
    <rPh sb="4" eb="5">
      <t>ホウ</t>
    </rPh>
    <rPh sb="6" eb="8">
      <t>ジュウショ</t>
    </rPh>
    <phoneticPr fontId="2"/>
  </si>
  <si>
    <t>申告する方の氏名</t>
    <rPh sb="0" eb="2">
      <t>シンコク</t>
    </rPh>
    <rPh sb="4" eb="5">
      <t>ホウ</t>
    </rPh>
    <rPh sb="6" eb="8">
      <t>シメイ</t>
    </rPh>
    <phoneticPr fontId="2"/>
  </si>
  <si>
    <t>住所</t>
    <rPh sb="0" eb="2">
      <t>ジュウショ</t>
    </rPh>
    <phoneticPr fontId="2"/>
  </si>
  <si>
    <r>
      <t>保険金などで</t>
    </r>
    <r>
      <rPr>
        <sz val="9"/>
        <color indexed="8"/>
        <rFont val="ＭＳ Ｐゴシック"/>
        <family val="3"/>
        <charset val="128"/>
      </rPr>
      <t xml:space="preserve">
補填される金額</t>
    </r>
    <rPh sb="0" eb="3">
      <t>ホケンキン</t>
    </rPh>
    <rPh sb="7" eb="9">
      <t>ホテン</t>
    </rPh>
    <rPh sb="12" eb="14">
      <t>キンガク</t>
    </rPh>
    <phoneticPr fontId="10"/>
  </si>
  <si>
    <t>２　医療費（上記１以外）の明細（つづき）</t>
    <phoneticPr fontId="10"/>
  </si>
  <si>
    <t>申告する方の所得金額の合計額</t>
    <rPh sb="0" eb="2">
      <t>シンコク</t>
    </rPh>
    <rPh sb="4" eb="5">
      <t>カタ</t>
    </rPh>
    <rPh sb="6" eb="8">
      <t>ショトク</t>
    </rPh>
    <rPh sb="8" eb="10">
      <t>キンガク</t>
    </rPh>
    <rPh sb="11" eb="14">
      <t>ゴウケイガク</t>
    </rPh>
    <phoneticPr fontId="2"/>
  </si>
  <si>
    <t>(次葉合計）</t>
    <rPh sb="1" eb="2">
      <t>ジ</t>
    </rPh>
    <rPh sb="2" eb="3">
      <t>ヨウ</t>
    </rPh>
    <rPh sb="3" eb="5">
      <t>ゴウケイ</t>
    </rPh>
    <phoneticPr fontId="2"/>
  </si>
  <si>
    <t>年度　（　令和</t>
    <rPh sb="0" eb="2">
      <t>ネンド</t>
    </rPh>
    <rPh sb="5" eb="7">
      <t>レイワ</t>
    </rPh>
    <phoneticPr fontId="10"/>
  </si>
  <si>
    <r>
      <t>医療費控除の明細書</t>
    </r>
    <r>
      <rPr>
        <b/>
        <sz val="11"/>
        <color indexed="8"/>
        <rFont val="ＭＳ Ｐゴシック"/>
        <family val="3"/>
        <charset val="128"/>
      </rPr>
      <t>（市・県民税申告用）</t>
    </r>
    <rPh sb="0" eb="3">
      <t>イリョウヒ</t>
    </rPh>
    <rPh sb="3" eb="5">
      <t>コウジョ</t>
    </rPh>
    <rPh sb="6" eb="9">
      <t>メイサイショ</t>
    </rPh>
    <rPh sb="10" eb="11">
      <t>シ</t>
    </rPh>
    <rPh sb="12" eb="15">
      <t>ケンミンゼイ</t>
    </rPh>
    <rPh sb="15" eb="18">
      <t>シンコクヨウ</t>
    </rPh>
    <phoneticPr fontId="10"/>
  </si>
  <si>
    <t>年分　）</t>
    <rPh sb="0" eb="2">
      <t>ネンブン</t>
    </rPh>
    <phoneticPr fontId="2"/>
  </si>
  <si>
    <t>㋐</t>
    <phoneticPr fontId="2"/>
  </si>
  <si>
    <t>㋑</t>
    <phoneticPr fontId="2"/>
  </si>
  <si>
    <t>㋒</t>
    <phoneticPr fontId="2"/>
  </si>
  <si>
    <t>㋓</t>
    <phoneticPr fontId="2"/>
  </si>
  <si>
    <t>Ａ（㋐＋㋒）</t>
    <phoneticPr fontId="2"/>
  </si>
  <si>
    <t>Ｂ（㋑＋㋓）</t>
    <phoneticPr fontId="2"/>
  </si>
  <si>
    <t>２　の　合　計　</t>
    <rPh sb="4" eb="5">
      <t>ゴウ</t>
    </rPh>
    <rPh sb="6" eb="7">
      <t>ケイ</t>
    </rPh>
    <phoneticPr fontId="2"/>
  </si>
  <si>
    <t>申告する年度（市・県民税）</t>
    <rPh sb="0" eb="2">
      <t>シンコク</t>
    </rPh>
    <rPh sb="4" eb="6">
      <t>ネンド</t>
    </rPh>
    <rPh sb="7" eb="8">
      <t>シ</t>
    </rPh>
    <rPh sb="9" eb="12">
      <t>ケンミンゼイ</t>
    </rPh>
    <phoneticPr fontId="2"/>
  </si>
  <si>
    <t>令和</t>
    <rPh sb="0" eb="2">
      <t>レイワ</t>
    </rPh>
    <phoneticPr fontId="2"/>
  </si>
  <si>
    <t>年度　市・県民税</t>
    <rPh sb="0" eb="2">
      <t>ネンド</t>
    </rPh>
    <rPh sb="3" eb="4">
      <t>シ</t>
    </rPh>
    <rPh sb="5" eb="8">
      <t>ケンミンゼイ</t>
    </rPh>
    <phoneticPr fontId="2"/>
  </si>
  <si>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2"/>
  </si>
  <si>
    <t>２の合計欄に「次葉合計」欄を追加</t>
    <rPh sb="2" eb="4">
      <t>ゴウケイ</t>
    </rPh>
    <rPh sb="4" eb="5">
      <t>ラン</t>
    </rPh>
    <rPh sb="7" eb="8">
      <t>ツギ</t>
    </rPh>
    <rPh sb="8" eb="9">
      <t>ヨウ</t>
    </rPh>
    <rPh sb="9" eb="11">
      <t>ゴウケイ</t>
    </rPh>
    <rPh sb="12" eb="13">
      <t>ラン</t>
    </rPh>
    <rPh sb="14" eb="16">
      <t>ツイカ</t>
    </rPh>
    <phoneticPr fontId="2"/>
  </si>
  <si>
    <t>計</t>
    <rPh sb="0" eb="1">
      <t>ケイ</t>
    </rPh>
    <phoneticPr fontId="2"/>
  </si>
  <si>
    <r>
      <t>(</t>
    </r>
    <r>
      <rPr>
        <b/>
        <sz val="8"/>
        <color indexed="8"/>
        <rFont val="ＭＳ ゴシック"/>
        <family val="3"/>
        <charset val="128"/>
      </rPr>
      <t>1</t>
    </r>
    <r>
      <rPr>
        <sz val="8"/>
        <color indexed="8"/>
        <rFont val="ＭＳ ゴシック"/>
        <family val="3"/>
        <charset val="128"/>
      </rPr>
      <t>)医療を受けた方
　 の氏名</t>
    </r>
    <rPh sb="3" eb="5">
      <t>イリョウ</t>
    </rPh>
    <rPh sb="6" eb="7">
      <t>ウ</t>
    </rPh>
    <rPh sb="9" eb="10">
      <t>カタ</t>
    </rPh>
    <rPh sb="14" eb="16">
      <t>シメイ</t>
    </rPh>
    <phoneticPr fontId="10"/>
  </si>
  <si>
    <r>
      <t xml:space="preserve"> (</t>
    </r>
    <r>
      <rPr>
        <b/>
        <sz val="8"/>
        <color indexed="8"/>
        <rFont val="ＭＳ ゴシック"/>
        <family val="3"/>
        <charset val="128"/>
      </rPr>
      <t>2</t>
    </r>
    <r>
      <rPr>
        <sz val="8"/>
        <color indexed="8"/>
        <rFont val="ＭＳ ゴシック"/>
        <family val="3"/>
        <charset val="128"/>
      </rPr>
      <t>) 病院・薬局など
     の支払先の名称</t>
    </r>
    <rPh sb="5" eb="7">
      <t>ビョウイン</t>
    </rPh>
    <rPh sb="8" eb="10">
      <t>ヤッキョク</t>
    </rPh>
    <rPh sb="19" eb="21">
      <t>シハライ</t>
    </rPh>
    <rPh sb="21" eb="22">
      <t>サキ</t>
    </rPh>
    <rPh sb="23" eb="25">
      <t>メイショウ</t>
    </rPh>
    <phoneticPr fontId="10"/>
  </si>
  <si>
    <r>
      <t>(</t>
    </r>
    <r>
      <rPr>
        <b/>
        <sz val="8"/>
        <color indexed="8"/>
        <rFont val="ＭＳ ゴシック"/>
        <family val="3"/>
        <charset val="128"/>
      </rPr>
      <t>3</t>
    </r>
    <r>
      <rPr>
        <sz val="8"/>
        <color indexed="8"/>
        <rFont val="ＭＳ ゴシック"/>
        <family val="3"/>
        <charset val="128"/>
      </rPr>
      <t>) 医 療 費 の 区 分</t>
    </r>
    <rPh sb="4" eb="5">
      <t>イ</t>
    </rPh>
    <rPh sb="6" eb="7">
      <t>リョウ</t>
    </rPh>
    <rPh sb="8" eb="9">
      <t>ヒ</t>
    </rPh>
    <rPh sb="12" eb="13">
      <t>ク</t>
    </rPh>
    <rPh sb="14" eb="15">
      <t>ブン</t>
    </rPh>
    <phoneticPr fontId="10"/>
  </si>
  <si>
    <r>
      <t xml:space="preserve"> (</t>
    </r>
    <r>
      <rPr>
        <b/>
        <sz val="8"/>
        <color indexed="8"/>
        <rFont val="ＭＳ ゴシック"/>
        <family val="3"/>
        <charset val="128"/>
      </rPr>
      <t>4</t>
    </r>
    <r>
      <rPr>
        <sz val="8"/>
        <color indexed="8"/>
        <rFont val="ＭＳ ゴシック"/>
        <family val="3"/>
        <charset val="128"/>
      </rPr>
      <t>)支払った医療費
    の額</t>
    </r>
    <rPh sb="4" eb="6">
      <t>シハラ</t>
    </rPh>
    <rPh sb="8" eb="11">
      <t>イリョウヒ</t>
    </rPh>
    <rPh sb="17" eb="18">
      <t>ガク</t>
    </rPh>
    <phoneticPr fontId="10"/>
  </si>
  <si>
    <r>
      <t>(</t>
    </r>
    <r>
      <rPr>
        <b/>
        <sz val="8"/>
        <color indexed="8"/>
        <rFont val="ＭＳ ゴシック"/>
        <family val="3"/>
        <charset val="128"/>
      </rPr>
      <t>5</t>
    </r>
    <r>
      <rPr>
        <sz val="8"/>
        <color indexed="8"/>
        <rFont val="ＭＳ ゴシック"/>
        <family val="3"/>
        <charset val="128"/>
      </rPr>
      <t>)(4)のうち生命保険
　  や社会保険などで
　  補填される金額</t>
    </r>
    <rPh sb="9" eb="11">
      <t>セイメイ</t>
    </rPh>
    <rPh sb="11" eb="13">
      <t>ホケン</t>
    </rPh>
    <rPh sb="18" eb="20">
      <t>シャカイ</t>
    </rPh>
    <rPh sb="20" eb="22">
      <t>ホケン</t>
    </rPh>
    <rPh sb="29" eb="31">
      <t>ホテン</t>
    </rPh>
    <rPh sb="34" eb="36">
      <t>キンガク</t>
    </rPh>
    <phoneticPr fontId="10"/>
  </si>
  <si>
    <t>例）治療でないもの。</t>
    <rPh sb="0" eb="1">
      <t>レイ</t>
    </rPh>
    <rPh sb="2" eb="4">
      <t>チリョウ</t>
    </rPh>
    <phoneticPr fontId="2"/>
  </si>
  <si>
    <t>医療費通知の入力欄を１２に。</t>
    <rPh sb="0" eb="3">
      <t>イリョウヒ</t>
    </rPh>
    <rPh sb="3" eb="5">
      <t>ツウチ</t>
    </rPh>
    <rPh sb="6" eb="8">
      <t>ニュウリョク</t>
    </rPh>
    <rPh sb="8" eb="9">
      <t>ラン</t>
    </rPh>
    <phoneticPr fontId="2"/>
  </si>
  <si>
    <t>所得の５％端数切捨て</t>
    <rPh sb="0" eb="2">
      <t>ショトク</t>
    </rPh>
    <rPh sb="5" eb="7">
      <t>ハスウ</t>
    </rPh>
    <rPh sb="7" eb="9">
      <t>キリス</t>
    </rPh>
    <phoneticPr fontId="2"/>
  </si>
  <si>
    <t>１　医療費通知に記載された事項</t>
    <rPh sb="2" eb="5">
      <t>イリョウヒ</t>
    </rPh>
    <rPh sb="5" eb="7">
      <t>ツウチ</t>
    </rPh>
    <rPh sb="8" eb="10">
      <t>キサイ</t>
    </rPh>
    <rPh sb="13" eb="15">
      <t>ジコウ</t>
    </rPh>
    <phoneticPr fontId="10"/>
  </si>
  <si>
    <t>様式更新</t>
    <rPh sb="0" eb="2">
      <t>ヨウシキ</t>
    </rPh>
    <rPh sb="2" eb="4">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</si>
</sst>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 "/>
    <numFmt numFmtId="178" formatCode="0.0_ "/>
  </numFmts>
  <fonts count="30"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6"/>
      <color indexed="8"/>
      <name val="ＭＳ Ｐゴシック"/>
      <family val="3"/>
      <charset val="128"/>
    </font>
    <font>
      <sz val="11"/>
      <color indexed="22"/>
      <name val="ＭＳ Ｐゴシック"/>
      <family val="3"/>
      <charset val="128"/>
    </font>
    <font>
      <sz val="11"/>
      <color indexed="8"/>
      <name val="ＭＳ Ｐゴシック"/>
      <family val="3"/>
      <charset val="128"/>
    </font>
    <font>
      <sz val="11"/>
      <color indexed="9"/>
      <name val="ＭＳ Ｐゴシック"/>
      <family val="3"/>
      <charset val="128"/>
    </font>
    <font>
      <sz val="11"/>
      <color indexed="9"/>
      <name val="ＭＳ Ｐゴシック"/>
      <family val="3"/>
      <charset val="128"/>
    </font>
    <font>
      <b/>
      <sz val="12"/>
      <color indexed="8"/>
      <name val="ＭＳ Ｐゴシック"/>
      <family val="3"/>
      <charset val="128"/>
    </font>
    <font>
      <sz val="6"/>
      <name val="ＭＳ Ｐゴシック"/>
      <family val="3"/>
      <charset val="128"/>
    </font>
    <font>
      <b/>
      <sz val="12"/>
      <color indexed="8"/>
      <name val="ＭＳ 明朝"/>
      <family val="1"/>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14"/>
      <color indexed="8"/>
      <name val="ＭＳ Ｐ明朝"/>
      <family val="1"/>
      <charset val="128"/>
    </font>
    <font>
      <sz val="14"/>
      <color indexed="8"/>
      <name val="ＭＳ 明朝"/>
      <family val="1"/>
      <charset val="128"/>
    </font>
    <font>
      <sz val="11"/>
      <color indexed="8"/>
      <name val="ＭＳ ゴシック"/>
      <family val="3"/>
      <charset val="128"/>
    </font>
    <font>
      <sz val="9"/>
      <color indexed="81"/>
      <name val="ＭＳ Ｐゴシック"/>
      <family val="3"/>
      <charset val="128"/>
    </font>
    <font>
      <b/>
      <sz val="9"/>
      <color indexed="81"/>
      <name val="ＭＳ Ｐゴシック"/>
      <family val="3"/>
      <charset val="128"/>
    </font>
    <font>
      <sz val="8"/>
      <color indexed="8"/>
      <name val="ＭＳ Ｐ明朝"/>
      <family val="1"/>
      <charset val="128"/>
    </font>
    <font>
      <b/>
      <sz val="11"/>
      <color indexed="8"/>
      <name val="ＭＳ Ｐゴシック"/>
      <family val="3"/>
      <charset val="128"/>
    </font>
    <font>
      <sz val="8"/>
      <color indexed="8"/>
      <name val="ＭＳ Ｐゴシック"/>
      <family val="3"/>
      <charset val="128"/>
    </font>
    <font>
      <sz val="8"/>
      <color indexed="8"/>
      <name val="ＭＳ ゴシック"/>
      <family val="3"/>
      <charset val="128"/>
    </font>
    <font>
      <i/>
      <sz val="14"/>
      <color indexed="8"/>
      <name val="ＭＳ 明朝"/>
      <family val="1"/>
      <charset val="128"/>
    </font>
    <font>
      <b/>
      <sz val="12"/>
      <color indexed="8"/>
      <name val="ＭＳ Ｐ明朝"/>
      <family val="1"/>
      <charset val="128"/>
    </font>
    <font>
      <sz val="12"/>
      <color indexed="8"/>
      <name val="ＭＳ Ｐ明朝"/>
      <family val="1"/>
      <charset val="128"/>
    </font>
    <font>
      <sz val="11"/>
      <color theme="1"/>
      <name val="ＭＳ Ｐゴシック"/>
      <family val="3"/>
      <charset val="128"/>
    </font>
    <font>
      <sz val="14"/>
      <color indexed="8"/>
      <name val="ＭＳ Ｐゴシック"/>
      <family val="3"/>
      <charset val="128"/>
    </font>
    <font>
      <b/>
      <sz val="8"/>
      <color indexed="8"/>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13"/>
        <bgColor indexed="64"/>
      </patternFill>
    </fill>
    <fill>
      <patternFill patternType="solid">
        <fgColor rgb="FFCCFFCC"/>
        <bgColor indexed="64"/>
      </patternFill>
    </fill>
  </fills>
  <borders count="70">
    <border>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top style="double">
        <color indexed="64"/>
      </top>
      <bottom/>
      <diagonal/>
    </border>
  </borders>
  <cellStyleXfs count="3">
    <xf numFmtId="0" fontId="0" fillId="0" borderId="0"/>
    <xf numFmtId="38" fontId="3" fillId="0" borderId="0" applyFont="0" applyFill="0" applyBorder="0" applyAlignment="0" applyProtection="0">
      <alignment vertical="center"/>
    </xf>
    <xf numFmtId="0" fontId="27" fillId="0" borderId="0"/>
  </cellStyleXfs>
  <cellXfs count="271">
    <xf numFmtId="0" fontId="0" fillId="0" borderId="0" xfId="0"/>
    <xf numFmtId="178" fontId="0" fillId="0" borderId="0" xfId="0" applyNumberFormat="1"/>
    <xf numFmtId="0" fontId="27" fillId="0" borderId="0" xfId="2" applyProtection="1"/>
    <xf numFmtId="0" fontId="9" fillId="0" borderId="0" xfId="2" applyFont="1" applyAlignment="1" applyProtection="1">
      <alignment horizontal="center"/>
    </xf>
    <xf numFmtId="0" fontId="11" fillId="0" borderId="0" xfId="2" applyFont="1" applyAlignment="1" applyProtection="1">
      <alignment horizontal="left" shrinkToFit="1"/>
    </xf>
    <xf numFmtId="0" fontId="9" fillId="0" borderId="0" xfId="2" applyFont="1" applyProtection="1"/>
    <xf numFmtId="0" fontId="12" fillId="0" borderId="0" xfId="2" applyFont="1" applyAlignment="1" applyProtection="1">
      <alignment horizontal="centerContinuous"/>
    </xf>
    <xf numFmtId="0" fontId="27" fillId="0" borderId="0" xfId="2" applyAlignment="1" applyProtection="1">
      <alignment horizontal="centerContinuous"/>
    </xf>
    <xf numFmtId="0" fontId="6" fillId="0" borderId="0" xfId="2" applyFont="1" applyAlignment="1" applyProtection="1">
      <alignment horizontal="right"/>
    </xf>
    <xf numFmtId="0" fontId="27" fillId="0" borderId="0" xfId="2" applyAlignment="1" applyProtection="1">
      <alignment horizontal="right"/>
    </xf>
    <xf numFmtId="0" fontId="21" fillId="0" borderId="0" xfId="2" applyFont="1" applyAlignment="1" applyProtection="1"/>
    <xf numFmtId="0" fontId="27" fillId="0" borderId="0" xfId="2" applyAlignment="1" applyProtection="1">
      <alignment vertical="top"/>
    </xf>
    <xf numFmtId="176" fontId="13" fillId="2" borderId="0" xfId="2" applyNumberFormat="1" applyFont="1" applyFill="1" applyBorder="1" applyAlignment="1" applyProtection="1">
      <alignment vertical="top"/>
    </xf>
    <xf numFmtId="0" fontId="14" fillId="2" borderId="0" xfId="2" applyFont="1" applyFill="1" applyAlignment="1" applyProtection="1">
      <alignment vertical="center"/>
    </xf>
    <xf numFmtId="0" fontId="27" fillId="0" borderId="1" xfId="2" applyBorder="1" applyProtection="1"/>
    <xf numFmtId="3" fontId="15" fillId="0" borderId="2" xfId="2" applyNumberFormat="1" applyFont="1" applyBorder="1" applyAlignment="1" applyProtection="1"/>
    <xf numFmtId="3" fontId="15" fillId="0" borderId="2" xfId="2" applyNumberFormat="1" applyFont="1" applyBorder="1" applyAlignment="1" applyProtection="1"/>
    <xf numFmtId="3" fontId="15" fillId="0" borderId="6" xfId="2" applyNumberFormat="1" applyFont="1" applyBorder="1" applyAlignment="1" applyProtection="1"/>
    <xf numFmtId="177" fontId="0" fillId="0" borderId="0" xfId="0" applyNumberFormat="1" applyProtection="1"/>
    <xf numFmtId="0" fontId="21" fillId="0" borderId="0" xfId="2" applyFont="1" applyProtection="1"/>
    <xf numFmtId="0" fontId="14" fillId="0" borderId="8" xfId="2" applyFont="1" applyBorder="1" applyAlignment="1" applyProtection="1">
      <alignment horizontal="center" vertical="center"/>
    </xf>
    <xf numFmtId="0" fontId="14" fillId="0" borderId="9" xfId="2" applyFont="1" applyBorder="1" applyAlignment="1" applyProtection="1">
      <alignment vertical="center"/>
    </xf>
    <xf numFmtId="0" fontId="14" fillId="0" borderId="9" xfId="2" applyFont="1" applyBorder="1" applyAlignment="1" applyProtection="1">
      <alignment horizontal="center" vertical="center"/>
    </xf>
    <xf numFmtId="177" fontId="14" fillId="0" borderId="11" xfId="2" applyNumberFormat="1" applyFont="1" applyBorder="1" applyAlignment="1" applyProtection="1">
      <alignment horizontal="center" vertical="top"/>
    </xf>
    <xf numFmtId="0" fontId="27" fillId="0" borderId="0" xfId="2" applyBorder="1" applyProtection="1"/>
    <xf numFmtId="0" fontId="14" fillId="0" borderId="12" xfId="2" applyFont="1" applyBorder="1" applyAlignment="1" applyProtection="1">
      <alignment horizontal="center" vertical="center"/>
    </xf>
    <xf numFmtId="0" fontId="14" fillId="0" borderId="0" xfId="2" applyFont="1" applyBorder="1" applyAlignment="1" applyProtection="1">
      <alignment vertical="center"/>
    </xf>
    <xf numFmtId="0" fontId="14" fillId="0" borderId="0" xfId="2" applyFont="1" applyBorder="1" applyAlignment="1" applyProtection="1">
      <alignment horizontal="center" vertical="center"/>
    </xf>
    <xf numFmtId="177" fontId="15" fillId="0" borderId="13" xfId="2" applyNumberFormat="1" applyFont="1" applyBorder="1" applyAlignment="1" applyProtection="1">
      <alignment horizontal="right" indent="1" shrinkToFit="1"/>
    </xf>
    <xf numFmtId="177" fontId="27" fillId="0" borderId="11" xfId="2" applyNumberFormat="1" applyBorder="1" applyProtection="1"/>
    <xf numFmtId="0" fontId="14" fillId="0" borderId="9" xfId="2" applyFont="1" applyBorder="1" applyAlignment="1" applyProtection="1">
      <alignment horizontal="center" vertical="center"/>
    </xf>
    <xf numFmtId="0" fontId="14" fillId="0" borderId="9" xfId="2" applyFont="1" applyBorder="1" applyAlignment="1" applyProtection="1">
      <alignment vertical="center"/>
    </xf>
    <xf numFmtId="177" fontId="15" fillId="0" borderId="14" xfId="2" applyNumberFormat="1" applyFont="1" applyBorder="1" applyAlignment="1" applyProtection="1">
      <alignment horizontal="right" indent="1" shrinkToFit="1"/>
    </xf>
    <xf numFmtId="177" fontId="27" fillId="0" borderId="15" xfId="2" applyNumberFormat="1" applyBorder="1" applyProtection="1"/>
    <xf numFmtId="0" fontId="14" fillId="0" borderId="16" xfId="2" applyFont="1" applyBorder="1" applyAlignment="1" applyProtection="1">
      <alignment horizontal="center" vertical="center"/>
    </xf>
    <xf numFmtId="0" fontId="14" fillId="0" borderId="16" xfId="2" applyFont="1" applyBorder="1" applyAlignment="1" applyProtection="1">
      <alignment vertical="center"/>
    </xf>
    <xf numFmtId="177" fontId="15" fillId="0" borderId="17" xfId="2" applyNumberFormat="1" applyFont="1" applyBorder="1" applyAlignment="1" applyProtection="1">
      <alignment horizontal="right" indent="1" shrinkToFit="1"/>
    </xf>
    <xf numFmtId="0" fontId="6" fillId="0" borderId="0" xfId="2" applyFont="1" applyProtection="1"/>
    <xf numFmtId="0" fontId="14" fillId="0" borderId="18" xfId="2" applyFont="1" applyBorder="1" applyAlignment="1" applyProtection="1">
      <alignment horizontal="center" vertical="center"/>
    </xf>
    <xf numFmtId="0" fontId="14" fillId="0" borderId="19" xfId="2" applyFont="1" applyBorder="1" applyAlignment="1" applyProtection="1">
      <alignment vertical="center"/>
    </xf>
    <xf numFmtId="0" fontId="14" fillId="0" borderId="19" xfId="2" applyFont="1" applyBorder="1" applyAlignment="1" applyProtection="1">
      <alignment horizontal="center" vertical="center"/>
    </xf>
    <xf numFmtId="177" fontId="15" fillId="0" borderId="20" xfId="2" applyNumberFormat="1" applyFont="1" applyBorder="1" applyAlignment="1" applyProtection="1">
      <alignment horizontal="right" indent="1" shrinkToFit="1"/>
    </xf>
    <xf numFmtId="177" fontId="27" fillId="0" borderId="21" xfId="2" applyNumberFormat="1" applyBorder="1" applyProtection="1"/>
    <xf numFmtId="0" fontId="17" fillId="0" borderId="6" xfId="2" applyFont="1" applyBorder="1" applyAlignment="1" applyProtection="1">
      <alignment horizontal="centerContinuous" vertical="center"/>
    </xf>
    <xf numFmtId="0" fontId="22" fillId="0" borderId="22" xfId="2" applyFont="1" applyBorder="1" applyAlignment="1" applyProtection="1">
      <alignment horizontal="center" vertical="top"/>
    </xf>
    <xf numFmtId="3" fontId="15" fillId="0" borderId="23" xfId="2" applyNumberFormat="1" applyFont="1" applyFill="1" applyBorder="1" applyAlignment="1" applyProtection="1">
      <alignment shrinkToFit="1"/>
    </xf>
    <xf numFmtId="177" fontId="15" fillId="0" borderId="24" xfId="2" applyNumberFormat="1" applyFont="1" applyFill="1" applyBorder="1" applyAlignment="1" applyProtection="1">
      <alignment horizontal="right" indent="1"/>
    </xf>
    <xf numFmtId="177" fontId="20" fillId="0" borderId="22" xfId="2" applyNumberFormat="1" applyFont="1" applyFill="1" applyBorder="1" applyAlignment="1" applyProtection="1">
      <alignment horizontal="center" vertical="top"/>
    </xf>
    <xf numFmtId="3" fontId="15" fillId="0" borderId="23" xfId="2" applyNumberFormat="1" applyFont="1" applyFill="1" applyBorder="1" applyAlignment="1" applyProtection="1"/>
    <xf numFmtId="0" fontId="27" fillId="0" borderId="25" xfId="2" applyBorder="1" applyProtection="1"/>
    <xf numFmtId="177" fontId="27" fillId="0" borderId="0" xfId="2" applyNumberFormat="1" applyProtection="1"/>
    <xf numFmtId="0" fontId="27" fillId="0" borderId="0" xfId="2" applyFill="1" applyProtection="1"/>
    <xf numFmtId="0" fontId="14" fillId="0" borderId="26" xfId="2" applyFont="1" applyBorder="1" applyAlignment="1" applyProtection="1">
      <alignment horizontal="left" vertical="top"/>
    </xf>
    <xf numFmtId="177" fontId="14" fillId="0" borderId="27" xfId="2" applyNumberFormat="1" applyFont="1" applyFill="1" applyBorder="1" applyAlignment="1" applyProtection="1">
      <alignment horizontal="right" vertical="top" indent="1"/>
    </xf>
    <xf numFmtId="177" fontId="14" fillId="0" borderId="10" xfId="2" applyNumberFormat="1" applyFont="1" applyFill="1" applyBorder="1" applyAlignment="1" applyProtection="1">
      <alignment horizontal="right" vertical="top" indent="1"/>
    </xf>
    <xf numFmtId="177" fontId="14" fillId="0" borderId="27" xfId="2" applyNumberFormat="1" applyFont="1" applyFill="1" applyBorder="1" applyAlignment="1" applyProtection="1">
      <alignment vertical="top"/>
    </xf>
    <xf numFmtId="0" fontId="14" fillId="0" borderId="28" xfId="2" applyFont="1" applyBorder="1" applyAlignment="1" applyProtection="1">
      <alignment vertical="top"/>
    </xf>
    <xf numFmtId="177" fontId="16" fillId="0" borderId="29" xfId="2" applyNumberFormat="1" applyFont="1" applyFill="1" applyBorder="1" applyAlignment="1" applyProtection="1">
      <alignment vertical="center"/>
    </xf>
    <xf numFmtId="0" fontId="16" fillId="0" borderId="7" xfId="2" applyFont="1" applyBorder="1" applyAlignment="1" applyProtection="1">
      <alignment vertical="center"/>
    </xf>
    <xf numFmtId="3" fontId="15" fillId="0" borderId="30" xfId="2" applyNumberFormat="1" applyFont="1" applyFill="1" applyBorder="1" applyAlignment="1" applyProtection="1"/>
    <xf numFmtId="0" fontId="27" fillId="0" borderId="0" xfId="2" applyAlignment="1" applyProtection="1">
      <alignment vertical="center"/>
    </xf>
    <xf numFmtId="0" fontId="17" fillId="0" borderId="32" xfId="2" applyFont="1" applyBorder="1" applyAlignment="1" applyProtection="1">
      <alignment horizontal="center" vertical="center"/>
    </xf>
    <xf numFmtId="0" fontId="17" fillId="0" borderId="0" xfId="2" applyFont="1" applyBorder="1" applyAlignment="1" applyProtection="1">
      <alignment horizontal="center" vertical="center"/>
    </xf>
    <xf numFmtId="0" fontId="6" fillId="0" borderId="0" xfId="2" applyFont="1" applyAlignment="1" applyProtection="1">
      <alignment vertical="center"/>
    </xf>
    <xf numFmtId="3" fontId="15" fillId="0" borderId="33" xfId="2" applyNumberFormat="1" applyFont="1" applyFill="1" applyBorder="1" applyAlignment="1" applyProtection="1"/>
    <xf numFmtId="177" fontId="15" fillId="0" borderId="34" xfId="2" applyNumberFormat="1" applyFont="1" applyFill="1" applyBorder="1" applyAlignment="1" applyProtection="1"/>
    <xf numFmtId="0" fontId="17" fillId="0" borderId="35" xfId="2" applyFont="1" applyBorder="1" applyAlignment="1" applyProtection="1">
      <alignment horizontal="center" vertical="center"/>
    </xf>
    <xf numFmtId="3" fontId="15" fillId="0" borderId="33" xfId="2" applyNumberFormat="1" applyFont="1" applyFill="1" applyBorder="1" applyAlignment="1" applyProtection="1">
      <alignment shrinkToFit="1"/>
    </xf>
    <xf numFmtId="177" fontId="15" fillId="0" borderId="34" xfId="2" applyNumberFormat="1" applyFont="1" applyFill="1" applyBorder="1" applyAlignment="1" applyProtection="1">
      <alignment shrinkToFit="1"/>
    </xf>
    <xf numFmtId="3" fontId="15" fillId="0" borderId="36" xfId="2" applyNumberFormat="1" applyFont="1" applyFill="1" applyBorder="1" applyAlignment="1" applyProtection="1"/>
    <xf numFmtId="177" fontId="15" fillId="0" borderId="15" xfId="2" applyNumberFormat="1" applyFont="1" applyFill="1" applyBorder="1" applyAlignment="1" applyProtection="1"/>
    <xf numFmtId="3" fontId="15" fillId="0" borderId="37" xfId="2" applyNumberFormat="1" applyFont="1" applyFill="1" applyBorder="1" applyAlignment="1" applyProtection="1"/>
    <xf numFmtId="177" fontId="15" fillId="0" borderId="38" xfId="2" applyNumberFormat="1" applyFont="1" applyFill="1" applyBorder="1" applyAlignment="1" applyProtection="1"/>
    <xf numFmtId="0" fontId="17" fillId="0" borderId="39" xfId="2" applyFont="1" applyBorder="1" applyAlignment="1" applyProtection="1">
      <alignment horizontal="center" vertical="center"/>
    </xf>
    <xf numFmtId="0" fontId="12" fillId="0" borderId="0" xfId="2" applyFont="1" applyProtection="1"/>
    <xf numFmtId="0" fontId="14" fillId="0" borderId="26" xfId="2" applyFont="1" applyBorder="1" applyAlignment="1" applyProtection="1">
      <alignment horizontal="center" vertical="center"/>
    </xf>
    <xf numFmtId="0" fontId="14" fillId="0" borderId="27" xfId="2" applyFont="1" applyBorder="1" applyAlignment="1" applyProtection="1">
      <alignment vertical="center"/>
    </xf>
    <xf numFmtId="0" fontId="14" fillId="0" borderId="27" xfId="2" applyFont="1" applyBorder="1" applyAlignment="1" applyProtection="1">
      <alignment horizontal="center" vertical="center"/>
    </xf>
    <xf numFmtId="0" fontId="14" fillId="0" borderId="40" xfId="2" applyFont="1" applyBorder="1" applyAlignment="1" applyProtection="1">
      <alignment horizontal="center" vertical="center"/>
    </xf>
    <xf numFmtId="0" fontId="14" fillId="0" borderId="16" xfId="2" applyFont="1" applyBorder="1" applyAlignment="1" applyProtection="1">
      <alignment vertical="center"/>
    </xf>
    <xf numFmtId="0" fontId="14" fillId="0" borderId="0" xfId="2" applyFont="1" applyBorder="1" applyAlignment="1" applyProtection="1">
      <alignment vertical="center"/>
    </xf>
    <xf numFmtId="177" fontId="15" fillId="0" borderId="13" xfId="2" applyNumberFormat="1" applyFont="1" applyBorder="1" applyAlignment="1" applyProtection="1">
      <alignment horizontal="right" indent="1" shrinkToFit="1"/>
    </xf>
    <xf numFmtId="0" fontId="0" fillId="3" borderId="41" xfId="0" applyFill="1" applyBorder="1" applyProtection="1">
      <protection locked="0"/>
    </xf>
    <xf numFmtId="0" fontId="0" fillId="3" borderId="27" xfId="0" applyFill="1" applyBorder="1" applyProtection="1">
      <protection locked="0"/>
    </xf>
    <xf numFmtId="0" fontId="0" fillId="3" borderId="28" xfId="0" applyFill="1" applyBorder="1" applyProtection="1">
      <protection locked="0"/>
    </xf>
    <xf numFmtId="0" fontId="0" fillId="4" borderId="41" xfId="0" applyFill="1" applyBorder="1" applyProtection="1">
      <protection locked="0"/>
    </xf>
    <xf numFmtId="38" fontId="0" fillId="4" borderId="27" xfId="1" applyFont="1" applyFill="1" applyBorder="1" applyAlignment="1" applyProtection="1">
      <protection locked="0"/>
    </xf>
    <xf numFmtId="38" fontId="0" fillId="4" borderId="28" xfId="1" applyFont="1" applyFill="1" applyBorder="1" applyAlignment="1" applyProtection="1">
      <protection locked="0"/>
    </xf>
    <xf numFmtId="0" fontId="0" fillId="5" borderId="41" xfId="0" applyFill="1" applyBorder="1" applyProtection="1">
      <protection locked="0"/>
    </xf>
    <xf numFmtId="38" fontId="0" fillId="5" borderId="27" xfId="1" applyFont="1" applyFill="1" applyBorder="1" applyAlignment="1" applyProtection="1">
      <protection locked="0"/>
    </xf>
    <xf numFmtId="38" fontId="0" fillId="5" borderId="28" xfId="1" applyFont="1" applyFill="1" applyBorder="1" applyAlignment="1" applyProtection="1">
      <protection locked="0"/>
    </xf>
    <xf numFmtId="0" fontId="0" fillId="0" borderId="0" xfId="0" applyProtection="1">
      <protection locked="0"/>
    </xf>
    <xf numFmtId="38" fontId="0" fillId="4" borderId="28" xfId="1" quotePrefix="1" applyFont="1" applyFill="1" applyBorder="1" applyAlignment="1" applyProtection="1">
      <protection locked="0"/>
    </xf>
    <xf numFmtId="38" fontId="0" fillId="5" borderId="28" xfId="1" quotePrefix="1" applyFont="1" applyFill="1" applyBorder="1" applyAlignment="1" applyProtection="1">
      <protection locked="0"/>
    </xf>
    <xf numFmtId="0" fontId="0" fillId="0" borderId="42" xfId="0" applyBorder="1" applyAlignment="1" applyProtection="1">
      <alignment horizontal="right"/>
      <protection locked="0"/>
    </xf>
    <xf numFmtId="38" fontId="0" fillId="0" borderId="0" xfId="1" applyFont="1" applyBorder="1" applyAlignment="1" applyProtection="1">
      <protection locked="0"/>
    </xf>
    <xf numFmtId="0" fontId="0" fillId="0" borderId="43" xfId="0" applyBorder="1" applyAlignment="1" applyProtection="1">
      <alignment horizontal="right"/>
      <protection locked="0"/>
    </xf>
    <xf numFmtId="38" fontId="0" fillId="0" borderId="6" xfId="1" applyFont="1" applyBorder="1" applyAlignment="1" applyProtection="1">
      <protection locked="0"/>
    </xf>
    <xf numFmtId="56" fontId="0" fillId="0" borderId="44" xfId="0" applyNumberFormat="1" applyBorder="1" applyProtection="1">
      <protection locked="0"/>
    </xf>
    <xf numFmtId="38" fontId="0" fillId="0" borderId="45" xfId="1" applyFont="1" applyBorder="1" applyAlignment="1" applyProtection="1">
      <protection locked="0"/>
    </xf>
    <xf numFmtId="38" fontId="0" fillId="0" borderId="46" xfId="1" applyFont="1" applyBorder="1" applyAlignment="1" applyProtection="1">
      <protection locked="0"/>
    </xf>
    <xf numFmtId="0" fontId="0" fillId="0" borderId="44" xfId="0" applyBorder="1" applyProtection="1">
      <protection locked="0"/>
    </xf>
    <xf numFmtId="0" fontId="0" fillId="0" borderId="42" xfId="0" applyBorder="1" applyProtection="1">
      <protection locked="0"/>
    </xf>
    <xf numFmtId="0" fontId="0" fillId="0" borderId="0" xfId="0" applyBorder="1" applyProtection="1">
      <protection locked="0"/>
    </xf>
    <xf numFmtId="0" fontId="0" fillId="0" borderId="11" xfId="0" applyBorder="1" applyProtection="1">
      <protection locked="0"/>
    </xf>
    <xf numFmtId="0" fontId="0" fillId="6" borderId="42" xfId="0" applyFill="1" applyBorder="1" applyProtection="1">
      <protection locked="0"/>
    </xf>
    <xf numFmtId="0" fontId="0" fillId="6" borderId="0" xfId="0" applyFill="1" applyBorder="1" applyProtection="1">
      <protection locked="0"/>
    </xf>
    <xf numFmtId="0" fontId="0" fillId="6" borderId="11" xfId="0" applyFill="1" applyBorder="1" applyProtection="1">
      <protection locked="0"/>
    </xf>
    <xf numFmtId="0" fontId="0" fillId="7" borderId="41" xfId="0" applyFill="1" applyBorder="1" applyProtection="1">
      <protection locked="0"/>
    </xf>
    <xf numFmtId="0" fontId="0" fillId="7" borderId="27" xfId="0" applyFill="1" applyBorder="1" applyProtection="1">
      <protection locked="0"/>
    </xf>
    <xf numFmtId="0" fontId="0" fillId="7" borderId="28" xfId="0" applyFill="1" applyBorder="1" applyProtection="1">
      <protection locked="0"/>
    </xf>
    <xf numFmtId="0" fontId="0" fillId="7" borderId="42" xfId="0" applyFill="1" applyBorder="1" applyProtection="1">
      <protection locked="0"/>
    </xf>
    <xf numFmtId="0" fontId="0" fillId="7" borderId="0" xfId="0" applyFill="1" applyBorder="1" applyProtection="1">
      <protection locked="0"/>
    </xf>
    <xf numFmtId="0" fontId="0" fillId="7" borderId="11" xfId="0" applyFill="1" applyBorder="1" applyProtection="1">
      <protection locked="0"/>
    </xf>
    <xf numFmtId="0" fontId="0" fillId="8" borderId="0" xfId="0" applyFill="1" applyBorder="1" applyProtection="1">
      <protection locked="0"/>
    </xf>
    <xf numFmtId="0" fontId="0" fillId="8" borderId="0" xfId="0" applyFill="1" applyProtection="1">
      <protection locked="0"/>
    </xf>
    <xf numFmtId="0" fontId="0" fillId="8" borderId="0" xfId="0" applyFill="1" applyBorder="1" applyAlignment="1" applyProtection="1">
      <alignment horizontal="center"/>
      <protection locked="0"/>
    </xf>
    <xf numFmtId="0" fontId="0" fillId="8" borderId="0" xfId="0" applyFill="1" applyAlignment="1" applyProtection="1">
      <alignment horizontal="center"/>
      <protection locked="0"/>
    </xf>
    <xf numFmtId="0" fontId="7" fillId="0" borderId="0" xfId="0" applyFont="1" applyFill="1" applyAlignment="1" applyProtection="1">
      <alignment horizontal="right"/>
      <protection locked="0"/>
    </xf>
    <xf numFmtId="0" fontId="8" fillId="0" borderId="0" xfId="0" applyFont="1" applyFill="1" applyAlignment="1" applyProtection="1">
      <alignment horizontal="right"/>
      <protection locked="0"/>
    </xf>
    <xf numFmtId="38" fontId="5" fillId="0" borderId="11" xfId="1" applyFont="1" applyBorder="1" applyAlignment="1" applyProtection="1"/>
    <xf numFmtId="38" fontId="5" fillId="0" borderId="7" xfId="1" applyFont="1" applyBorder="1" applyAlignment="1" applyProtection="1"/>
    <xf numFmtId="0" fontId="0" fillId="4" borderId="47" xfId="0" applyFill="1" applyBorder="1" applyAlignment="1" applyProtection="1">
      <alignment horizontal="center"/>
    </xf>
    <xf numFmtId="38" fontId="0" fillId="4" borderId="48" xfId="1" applyFont="1" applyFill="1" applyBorder="1" applyAlignment="1" applyProtection="1">
      <alignment horizontal="center"/>
    </xf>
    <xf numFmtId="38" fontId="0" fillId="4" borderId="49" xfId="1" applyFont="1" applyFill="1" applyBorder="1" applyAlignment="1" applyProtection="1">
      <alignment horizontal="center"/>
    </xf>
    <xf numFmtId="0" fontId="0" fillId="5" borderId="47" xfId="0" applyFill="1" applyBorder="1" applyAlignment="1" applyProtection="1">
      <alignment horizontal="center"/>
    </xf>
    <xf numFmtId="38" fontId="0" fillId="5" borderId="48" xfId="1" applyFont="1" applyFill="1" applyBorder="1" applyAlignment="1" applyProtection="1">
      <alignment horizontal="center"/>
    </xf>
    <xf numFmtId="38" fontId="0" fillId="5" borderId="49" xfId="1" applyFont="1" applyFill="1" applyBorder="1" applyAlignment="1" applyProtection="1">
      <alignment horizontal="center"/>
    </xf>
    <xf numFmtId="0" fontId="0" fillId="0" borderId="0" xfId="0" applyProtection="1"/>
    <xf numFmtId="0" fontId="0" fillId="3" borderId="41" xfId="0" applyFill="1" applyBorder="1" applyProtection="1"/>
    <xf numFmtId="0" fontId="0" fillId="3" borderId="27" xfId="0" applyFill="1" applyBorder="1" applyProtection="1"/>
    <xf numFmtId="0" fontId="0" fillId="3" borderId="28" xfId="0" applyFill="1" applyBorder="1" applyProtection="1"/>
    <xf numFmtId="0" fontId="0" fillId="4" borderId="41" xfId="0" applyFill="1" applyBorder="1" applyProtection="1"/>
    <xf numFmtId="38" fontId="0" fillId="4" borderId="27" xfId="1" applyFont="1" applyFill="1" applyBorder="1" applyAlignment="1" applyProtection="1"/>
    <xf numFmtId="38" fontId="0" fillId="4" borderId="28" xfId="1" applyFont="1" applyFill="1" applyBorder="1" applyAlignment="1" applyProtection="1"/>
    <xf numFmtId="0" fontId="0" fillId="5" borderId="42" xfId="0" applyFill="1" applyBorder="1" applyProtection="1"/>
    <xf numFmtId="38" fontId="0" fillId="5" borderId="0" xfId="1" applyFont="1" applyFill="1" applyBorder="1" applyAlignment="1" applyProtection="1"/>
    <xf numFmtId="38" fontId="0" fillId="5" borderId="11" xfId="1" applyFont="1" applyFill="1" applyBorder="1" applyAlignment="1" applyProtection="1"/>
    <xf numFmtId="177" fontId="0" fillId="0" borderId="0" xfId="0" applyNumberFormat="1" applyBorder="1" applyProtection="1"/>
    <xf numFmtId="0" fontId="24" fillId="0" borderId="42" xfId="2" applyFont="1" applyBorder="1" applyAlignment="1" applyProtection="1">
      <alignment horizontal="centerContinuous" vertical="center" shrinkToFit="1"/>
    </xf>
    <xf numFmtId="0" fontId="24" fillId="0" borderId="0" xfId="2" applyFont="1" applyBorder="1" applyAlignment="1" applyProtection="1">
      <alignment horizontal="centerContinuous" vertical="center" shrinkToFit="1"/>
    </xf>
    <xf numFmtId="0" fontId="14" fillId="0" borderId="0" xfId="2" applyFont="1" applyBorder="1" applyAlignment="1" applyProtection="1">
      <alignment horizontal="centerContinuous" vertical="center"/>
    </xf>
    <xf numFmtId="0" fontId="27" fillId="0" borderId="6" xfId="2" applyBorder="1" applyAlignment="1" applyProtection="1">
      <alignment horizontal="centerContinuous" vertical="center"/>
    </xf>
    <xf numFmtId="0" fontId="27" fillId="0" borderId="6" xfId="2" applyBorder="1" applyAlignment="1" applyProtection="1">
      <alignment horizontal="centerContinuous" vertical="center"/>
    </xf>
    <xf numFmtId="0" fontId="17" fillId="0" borderId="43" xfId="2" applyFont="1" applyBorder="1" applyAlignment="1" applyProtection="1">
      <alignment horizontal="centerContinuous" vertical="top"/>
    </xf>
    <xf numFmtId="0" fontId="14" fillId="0" borderId="0" xfId="2" applyFont="1" applyBorder="1" applyAlignment="1" applyProtection="1">
      <alignment horizontal="right" vertical="center"/>
    </xf>
    <xf numFmtId="3" fontId="15" fillId="0" borderId="66" xfId="2" applyNumberFormat="1" applyFont="1" applyBorder="1" applyAlignment="1" applyProtection="1">
      <alignment shrinkToFit="1"/>
    </xf>
    <xf numFmtId="177" fontId="15" fillId="0" borderId="67" xfId="2" applyNumberFormat="1" applyFont="1" applyBorder="1" applyAlignment="1" applyProtection="1">
      <alignment horizontal="right" indent="1" shrinkToFit="1"/>
    </xf>
    <xf numFmtId="177" fontId="27" fillId="0" borderId="68" xfId="2" applyNumberFormat="1" applyBorder="1" applyProtection="1"/>
    <xf numFmtId="0" fontId="22" fillId="0" borderId="5" xfId="2" applyFont="1" applyBorder="1" applyAlignment="1" applyProtection="1">
      <alignment horizontal="center" vertical="top"/>
    </xf>
    <xf numFmtId="3" fontId="15" fillId="0" borderId="6" xfId="2" applyNumberFormat="1" applyFont="1" applyFill="1" applyBorder="1" applyAlignment="1" applyProtection="1">
      <alignment shrinkToFit="1"/>
    </xf>
    <xf numFmtId="177" fontId="15" fillId="0" borderId="29" xfId="2" applyNumberFormat="1" applyFont="1" applyFill="1" applyBorder="1" applyAlignment="1" applyProtection="1">
      <alignment horizontal="right" indent="1"/>
    </xf>
    <xf numFmtId="3" fontId="15" fillId="0" borderId="6" xfId="2" applyNumberFormat="1" applyFont="1" applyFill="1" applyBorder="1" applyAlignment="1" applyProtection="1"/>
    <xf numFmtId="0" fontId="27" fillId="0" borderId="7" xfId="2" applyBorder="1" applyProtection="1"/>
    <xf numFmtId="177" fontId="26" fillId="0" borderId="69" xfId="2" applyNumberFormat="1" applyFont="1" applyBorder="1" applyAlignment="1" applyProtection="1">
      <alignment shrinkToFit="1"/>
    </xf>
    <xf numFmtId="0" fontId="0" fillId="0" borderId="0" xfId="0" applyAlignment="1" applyProtection="1">
      <alignment horizontal="right"/>
      <protection locked="0"/>
    </xf>
    <xf numFmtId="0" fontId="21" fillId="0" borderId="0" xfId="0" applyFont="1" applyAlignment="1" applyProtection="1">
      <alignment horizontal="center"/>
      <protection locked="0"/>
    </xf>
    <xf numFmtId="0" fontId="25" fillId="0" borderId="0" xfId="2" applyFont="1" applyFill="1" applyAlignment="1" applyProtection="1">
      <alignment horizontal="center"/>
    </xf>
    <xf numFmtId="14" fontId="0" fillId="0" borderId="0" xfId="0" applyNumberFormat="1" applyAlignment="1">
      <alignment horizontal="left"/>
    </xf>
    <xf numFmtId="38" fontId="1" fillId="9" borderId="43" xfId="1" applyFont="1" applyFill="1" applyBorder="1" applyAlignment="1" applyProtection="1">
      <alignment horizontal="center"/>
    </xf>
    <xf numFmtId="38" fontId="0" fillId="0" borderId="0" xfId="1" applyFont="1" applyAlignment="1" applyProtection="1">
      <protection locked="0"/>
    </xf>
    <xf numFmtId="38" fontId="27" fillId="0" borderId="42" xfId="1" applyFont="1" applyFill="1" applyBorder="1" applyAlignment="1" applyProtection="1">
      <protection locked="0"/>
    </xf>
    <xf numFmtId="38" fontId="27" fillId="0" borderId="0" xfId="1" applyFont="1" applyFill="1" applyBorder="1" applyAlignment="1" applyProtection="1">
      <protection locked="0"/>
    </xf>
    <xf numFmtId="38" fontId="27" fillId="0" borderId="11" xfId="1" applyFont="1" applyFill="1" applyBorder="1" applyAlignment="1" applyProtection="1">
      <protection locked="0"/>
    </xf>
    <xf numFmtId="38" fontId="27" fillId="0" borderId="0" xfId="1" applyFont="1" applyAlignment="1" applyProtection="1">
      <protection locked="0"/>
    </xf>
    <xf numFmtId="38" fontId="1" fillId="0" borderId="0" xfId="1" applyFont="1" applyBorder="1" applyAlignment="1" applyProtection="1">
      <protection locked="0"/>
    </xf>
    <xf numFmtId="38" fontId="1" fillId="0" borderId="11" xfId="1" applyFont="1" applyBorder="1" applyAlignment="1" applyProtection="1">
      <protection locked="0"/>
    </xf>
    <xf numFmtId="38" fontId="1" fillId="0" borderId="42" xfId="1" applyFont="1" applyBorder="1" applyAlignment="1" applyProtection="1">
      <protection locked="0"/>
    </xf>
    <xf numFmtId="0" fontId="9" fillId="0" borderId="0" xfId="2" applyFont="1" applyAlignment="1" applyProtection="1">
      <alignment horizontal="right"/>
    </xf>
    <xf numFmtId="177" fontId="14" fillId="0" borderId="10" xfId="2" applyNumberFormat="1" applyFont="1" applyBorder="1" applyAlignment="1" applyProtection="1">
      <alignment horizontal="center" vertical="top"/>
    </xf>
    <xf numFmtId="177" fontId="14" fillId="0" borderId="7" xfId="2" applyNumberFormat="1" applyFont="1" applyBorder="1" applyAlignment="1" applyProtection="1">
      <alignment horizontal="center" vertical="top"/>
    </xf>
    <xf numFmtId="177" fontId="14" fillId="0" borderId="3" xfId="2" applyNumberFormat="1" applyFont="1" applyBorder="1" applyAlignment="1" applyProtection="1">
      <alignment horizontal="center" vertical="top"/>
    </xf>
    <xf numFmtId="177" fontId="14" fillId="0" borderId="31" xfId="2" applyNumberFormat="1" applyFont="1" applyFill="1" applyBorder="1" applyAlignment="1" applyProtection="1">
      <alignment horizontal="right" vertical="top"/>
    </xf>
    <xf numFmtId="177" fontId="14" fillId="0" borderId="5" xfId="2" applyNumberFormat="1" applyFont="1" applyFill="1" applyBorder="1" applyAlignment="1" applyProtection="1">
      <alignment horizontal="center" vertical="top"/>
    </xf>
    <xf numFmtId="177" fontId="14" fillId="0" borderId="5" xfId="2" applyNumberFormat="1" applyFont="1" applyBorder="1" applyAlignment="1" applyProtection="1">
      <alignment horizontal="center" vertical="top"/>
    </xf>
    <xf numFmtId="177" fontId="14" fillId="0" borderId="4" xfId="2" applyNumberFormat="1" applyFont="1" applyBorder="1" applyAlignment="1" applyProtection="1">
      <alignment horizontal="center" vertical="top"/>
    </xf>
    <xf numFmtId="38" fontId="4" fillId="0" borderId="42" xfId="1" applyFont="1" applyBorder="1" applyAlignment="1" applyProtection="1">
      <alignment horizontal="center"/>
      <protection locked="0"/>
    </xf>
    <xf numFmtId="38" fontId="4" fillId="0" borderId="0" xfId="1" applyFont="1" applyBorder="1" applyAlignment="1" applyProtection="1">
      <alignment horizontal="center"/>
      <protection locked="0"/>
    </xf>
    <xf numFmtId="38" fontId="4" fillId="0" borderId="11" xfId="1" applyFont="1" applyBorder="1" applyAlignment="1" applyProtection="1">
      <alignment horizontal="center"/>
      <protection locked="0"/>
    </xf>
    <xf numFmtId="38" fontId="4" fillId="0" borderId="43" xfId="1" applyFont="1" applyBorder="1" applyAlignment="1" applyProtection="1">
      <alignment horizontal="center"/>
      <protection locked="0"/>
    </xf>
    <xf numFmtId="38" fontId="4" fillId="0" borderId="6" xfId="1" applyFont="1" applyBorder="1" applyAlignment="1" applyProtection="1">
      <alignment horizontal="center"/>
      <protection locked="0"/>
    </xf>
    <xf numFmtId="38" fontId="4" fillId="0" borderId="7" xfId="1" applyFont="1" applyBorder="1" applyAlignment="1" applyProtection="1">
      <alignment horizontal="center"/>
      <protection locked="0"/>
    </xf>
    <xf numFmtId="0" fontId="0" fillId="0" borderId="4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38" fontId="28" fillId="9" borderId="6" xfId="1" applyFont="1" applyFill="1" applyBorder="1" applyAlignment="1" applyProtection="1">
      <alignment horizontal="center"/>
    </xf>
    <xf numFmtId="38" fontId="28" fillId="9" borderId="7" xfId="1" applyFont="1" applyFill="1" applyBorder="1" applyAlignment="1" applyProtection="1">
      <alignment horizontal="center"/>
    </xf>
    <xf numFmtId="0" fontId="17" fillId="0" borderId="69" xfId="2" applyFont="1" applyBorder="1" applyAlignment="1" applyProtection="1">
      <alignment horizontal="center" vertical="center" shrinkToFit="1"/>
    </xf>
    <xf numFmtId="0" fontId="17" fillId="0" borderId="6" xfId="2" applyFont="1" applyBorder="1" applyAlignment="1" applyProtection="1">
      <alignment horizontal="center" vertical="center" shrinkToFit="1"/>
    </xf>
    <xf numFmtId="0" fontId="14" fillId="0" borderId="6" xfId="2" applyFont="1" applyBorder="1" applyAlignment="1" applyProtection="1">
      <alignment wrapText="1"/>
    </xf>
    <xf numFmtId="0" fontId="14" fillId="0" borderId="6" xfId="2" applyFont="1" applyBorder="1" applyProtection="1"/>
    <xf numFmtId="0" fontId="23" fillId="0" borderId="62" xfId="2" applyFont="1" applyBorder="1" applyAlignment="1" applyProtection="1">
      <alignment vertical="center" wrapText="1"/>
    </xf>
    <xf numFmtId="0" fontId="23" fillId="0" borderId="51" xfId="2" applyFont="1" applyBorder="1" applyAlignment="1" applyProtection="1">
      <alignment vertical="center" wrapText="1"/>
    </xf>
    <xf numFmtId="0" fontId="16" fillId="0" borderId="41" xfId="2" applyFont="1" applyBorder="1" applyAlignment="1" applyProtection="1">
      <alignment shrinkToFit="1"/>
    </xf>
    <xf numFmtId="0" fontId="16" fillId="0" borderId="10" xfId="2" applyFont="1" applyBorder="1" applyAlignment="1" applyProtection="1">
      <alignment shrinkToFit="1"/>
    </xf>
    <xf numFmtId="0" fontId="16" fillId="0" borderId="59" xfId="2" applyFont="1" applyBorder="1" applyAlignment="1" applyProtection="1">
      <alignment shrinkToFit="1"/>
    </xf>
    <xf numFmtId="0" fontId="16" fillId="0" borderId="17" xfId="2" applyFont="1" applyBorder="1" applyAlignment="1" applyProtection="1">
      <alignment shrinkToFit="1"/>
    </xf>
    <xf numFmtId="0" fontId="16" fillId="0" borderId="58" xfId="2" applyFont="1" applyBorder="1" applyAlignment="1" applyProtection="1">
      <alignment shrinkToFit="1"/>
    </xf>
    <xf numFmtId="0" fontId="16" fillId="0" borderId="14" xfId="2" applyFont="1" applyBorder="1" applyAlignment="1" applyProtection="1">
      <alignment shrinkToFit="1"/>
    </xf>
    <xf numFmtId="0" fontId="12" fillId="0" borderId="63" xfId="2" applyFont="1" applyBorder="1" applyAlignment="1" applyProtection="1">
      <alignment horizontal="center" vertical="center"/>
    </xf>
    <xf numFmtId="0" fontId="12" fillId="0" borderId="64" xfId="2" applyFont="1" applyBorder="1" applyAlignment="1" applyProtection="1">
      <alignment horizontal="center" vertical="center"/>
    </xf>
    <xf numFmtId="0" fontId="14" fillId="0" borderId="58" xfId="2" applyFont="1" applyBorder="1" applyAlignment="1" applyProtection="1">
      <alignment horizontal="center" vertical="center" wrapText="1"/>
    </xf>
    <xf numFmtId="0" fontId="14" fillId="0" borderId="14"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65" xfId="2" applyFont="1" applyBorder="1" applyAlignment="1" applyProtection="1">
      <alignment horizontal="center" vertical="center" wrapText="1"/>
    </xf>
    <xf numFmtId="0" fontId="24" fillId="0" borderId="58" xfId="2" applyFont="1" applyBorder="1" applyAlignment="1" applyProtection="1">
      <alignment shrinkToFit="1"/>
    </xf>
    <xf numFmtId="0" fontId="24" fillId="0" borderId="14" xfId="2" applyFont="1" applyBorder="1" applyAlignment="1" applyProtection="1">
      <alignment shrinkToFit="1"/>
    </xf>
    <xf numFmtId="0" fontId="24" fillId="0" borderId="61" xfId="2" applyFont="1" applyBorder="1" applyAlignment="1" applyProtection="1">
      <alignment shrinkToFit="1"/>
    </xf>
    <xf numFmtId="0" fontId="24" fillId="0" borderId="20" xfId="2" applyFont="1" applyBorder="1" applyAlignment="1" applyProtection="1">
      <alignment shrinkToFit="1"/>
    </xf>
    <xf numFmtId="0" fontId="12" fillId="0" borderId="54" xfId="2" applyFont="1" applyBorder="1" applyAlignment="1" applyProtection="1">
      <alignment horizontal="center" vertical="center"/>
    </xf>
    <xf numFmtId="0" fontId="12" fillId="0" borderId="53" xfId="2" applyFont="1" applyBorder="1" applyAlignment="1" applyProtection="1">
      <alignment horizontal="center" vertical="center"/>
    </xf>
    <xf numFmtId="0" fontId="12" fillId="0" borderId="63" xfId="2" applyFont="1" applyBorder="1" applyAlignment="1" applyProtection="1">
      <alignment horizontal="center" vertical="center" wrapText="1"/>
    </xf>
    <xf numFmtId="0" fontId="12" fillId="0" borderId="64" xfId="2" applyFont="1" applyBorder="1" applyAlignment="1" applyProtection="1">
      <alignment horizontal="center" vertical="center" wrapText="1"/>
    </xf>
    <xf numFmtId="0" fontId="16" fillId="0" borderId="8" xfId="2" applyFont="1" applyBorder="1" applyAlignment="1" applyProtection="1">
      <alignment shrinkToFit="1"/>
    </xf>
    <xf numFmtId="0" fontId="16" fillId="0" borderId="40" xfId="2" applyFont="1" applyBorder="1" applyAlignment="1" applyProtection="1">
      <alignment shrinkToFit="1"/>
    </xf>
    <xf numFmtId="0" fontId="17" fillId="0" borderId="60" xfId="2" applyFont="1" applyBorder="1" applyAlignment="1" applyProtection="1">
      <alignment horizontal="distributed" vertical="center" justifyLastLine="1"/>
    </xf>
    <xf numFmtId="0" fontId="17" fillId="0" borderId="23" xfId="2" applyFont="1" applyBorder="1" applyAlignment="1" applyProtection="1">
      <alignment horizontal="distributed" vertical="center" justifyLastLine="1"/>
    </xf>
    <xf numFmtId="0" fontId="17" fillId="0" borderId="24" xfId="2" applyFont="1" applyBorder="1" applyAlignment="1" applyProtection="1">
      <alignment horizontal="distributed" vertical="center" justifyLastLine="1"/>
    </xf>
    <xf numFmtId="3" fontId="15" fillId="0" borderId="9" xfId="2" applyNumberFormat="1" applyFont="1" applyBorder="1" applyAlignment="1" applyProtection="1">
      <alignment shrinkToFit="1"/>
    </xf>
    <xf numFmtId="3" fontId="15" fillId="0" borderId="16" xfId="2" applyNumberFormat="1" applyFont="1" applyBorder="1" applyAlignment="1" applyProtection="1">
      <alignment shrinkToFit="1"/>
    </xf>
    <xf numFmtId="177" fontId="27" fillId="0" borderId="15" xfId="2" applyNumberFormat="1" applyBorder="1" applyProtection="1"/>
    <xf numFmtId="177" fontId="27" fillId="0" borderId="11" xfId="2" applyNumberFormat="1" applyBorder="1" applyProtection="1"/>
    <xf numFmtId="177" fontId="27" fillId="0" borderId="57" xfId="2" applyNumberFormat="1" applyBorder="1" applyProtection="1"/>
    <xf numFmtId="177" fontId="0" fillId="0" borderId="42" xfId="0" applyNumberFormat="1" applyBorder="1" applyProtection="1"/>
    <xf numFmtId="0" fontId="14" fillId="0" borderId="0" xfId="2" applyFont="1" applyBorder="1" applyAlignment="1" applyProtection="1">
      <alignment vertical="center"/>
    </xf>
    <xf numFmtId="0" fontId="14" fillId="0" borderId="9" xfId="2" applyFont="1" applyBorder="1" applyAlignment="1" applyProtection="1">
      <alignment vertical="center"/>
    </xf>
    <xf numFmtId="3" fontId="15" fillId="0" borderId="8" xfId="2" applyNumberFormat="1" applyFont="1" applyBorder="1" applyAlignment="1" applyProtection="1">
      <alignment shrinkToFit="1"/>
    </xf>
    <xf numFmtId="3" fontId="15" fillId="0" borderId="40" xfId="2" applyNumberFormat="1" applyFont="1" applyBorder="1" applyAlignment="1" applyProtection="1">
      <alignment shrinkToFit="1"/>
    </xf>
    <xf numFmtId="0" fontId="16" fillId="0" borderId="61" xfId="2" applyFont="1" applyBorder="1" applyAlignment="1" applyProtection="1">
      <alignment shrinkToFit="1"/>
    </xf>
    <xf numFmtId="0" fontId="16" fillId="0" borderId="20" xfId="2" applyFont="1" applyBorder="1" applyAlignment="1" applyProtection="1">
      <alignment shrinkToFit="1"/>
    </xf>
    <xf numFmtId="0" fontId="14" fillId="0" borderId="16" xfId="2" applyFont="1" applyBorder="1" applyAlignment="1" applyProtection="1">
      <alignment vertical="center"/>
    </xf>
    <xf numFmtId="0" fontId="14" fillId="0" borderId="13" xfId="2" applyFont="1" applyBorder="1" applyAlignment="1" applyProtection="1">
      <alignment vertical="center"/>
    </xf>
    <xf numFmtId="0" fontId="11" fillId="0" borderId="0" xfId="2" applyFont="1" applyAlignment="1" applyProtection="1">
      <alignment horizontal="center" shrinkToFit="1"/>
    </xf>
    <xf numFmtId="0" fontId="16" fillId="0" borderId="6" xfId="2" applyFont="1" applyBorder="1" applyAlignment="1" applyProtection="1">
      <alignment horizontal="center"/>
    </xf>
    <xf numFmtId="0" fontId="23" fillId="0" borderId="50" xfId="2" applyFont="1" applyBorder="1" applyAlignment="1" applyProtection="1">
      <alignment vertical="center" wrapText="1"/>
    </xf>
    <xf numFmtId="0" fontId="23" fillId="0" borderId="50" xfId="2" applyFont="1" applyBorder="1" applyAlignment="1" applyProtection="1">
      <alignment horizontal="center" vertical="center"/>
    </xf>
    <xf numFmtId="0" fontId="23" fillId="0" borderId="55" xfId="2" applyFont="1" applyBorder="1" applyAlignment="1" applyProtection="1">
      <alignment horizontal="center" vertical="center"/>
    </xf>
    <xf numFmtId="0" fontId="23" fillId="0" borderId="51" xfId="2" applyFont="1" applyBorder="1" applyAlignment="1" applyProtection="1">
      <alignment horizontal="center" vertical="center"/>
    </xf>
    <xf numFmtId="0" fontId="23" fillId="0" borderId="55" xfId="2" applyFont="1" applyBorder="1" applyAlignment="1" applyProtection="1">
      <alignment vertical="center" wrapText="1"/>
    </xf>
    <xf numFmtId="0" fontId="23" fillId="0" borderId="56" xfId="2" applyFont="1" applyBorder="1" applyAlignment="1" applyProtection="1">
      <alignment vertical="center" wrapText="1"/>
    </xf>
    <xf numFmtId="0" fontId="16" fillId="0" borderId="26" xfId="2" applyFont="1" applyBorder="1" applyAlignment="1" applyProtection="1">
      <alignment shrinkToFit="1"/>
    </xf>
    <xf numFmtId="0" fontId="16" fillId="0" borderId="12" xfId="2" applyFont="1" applyBorder="1" applyAlignment="1" applyProtection="1">
      <alignment shrinkToFit="1"/>
    </xf>
    <xf numFmtId="0" fontId="16" fillId="0" borderId="13" xfId="2" applyFont="1" applyBorder="1" applyAlignment="1" applyProtection="1">
      <alignment shrinkToFit="1"/>
    </xf>
    <xf numFmtId="0" fontId="14" fillId="0" borderId="27" xfId="2" applyFont="1" applyBorder="1" applyAlignment="1" applyProtection="1">
      <alignment vertical="center"/>
    </xf>
    <xf numFmtId="0" fontId="14" fillId="0" borderId="10" xfId="2" applyFont="1" applyBorder="1" applyAlignment="1" applyProtection="1">
      <alignment vertical="center"/>
    </xf>
    <xf numFmtId="3" fontId="15" fillId="0" borderId="26" xfId="2" applyNumberFormat="1" applyFont="1" applyBorder="1" applyAlignment="1" applyProtection="1">
      <alignment shrinkToFit="1"/>
    </xf>
    <xf numFmtId="3" fontId="15" fillId="0" borderId="27" xfId="2" applyNumberFormat="1" applyFont="1" applyBorder="1" applyAlignment="1" applyProtection="1">
      <alignment shrinkToFit="1"/>
    </xf>
    <xf numFmtId="3" fontId="15" fillId="0" borderId="12" xfId="2" applyNumberFormat="1" applyFont="1" applyBorder="1" applyAlignment="1" applyProtection="1">
      <alignment shrinkToFit="1"/>
    </xf>
    <xf numFmtId="3" fontId="15" fillId="0" borderId="0" xfId="2" applyNumberFormat="1" applyFont="1" applyBorder="1" applyAlignment="1" applyProtection="1">
      <alignment shrinkToFit="1"/>
    </xf>
    <xf numFmtId="3" fontId="15" fillId="0" borderId="12" xfId="2" applyNumberFormat="1" applyFont="1" applyBorder="1" applyAlignment="1" applyProtection="1"/>
    <xf numFmtId="3" fontId="15" fillId="0" borderId="0" xfId="2" applyNumberFormat="1" applyFont="1" applyBorder="1" applyAlignment="1" applyProtection="1"/>
    <xf numFmtId="3" fontId="15" fillId="0" borderId="18" xfId="2" applyNumberFormat="1" applyFont="1" applyBorder="1" applyAlignment="1" applyProtection="1">
      <alignment shrinkToFit="1"/>
    </xf>
    <xf numFmtId="3" fontId="15" fillId="0" borderId="19" xfId="2" applyNumberFormat="1" applyFont="1" applyBorder="1" applyAlignment="1" applyProtection="1">
      <alignment shrinkToFit="1"/>
    </xf>
    <xf numFmtId="0" fontId="17" fillId="0" borderId="41" xfId="2" applyFont="1" applyBorder="1" applyAlignment="1" applyProtection="1">
      <alignment horizontal="center" vertical="center"/>
    </xf>
    <xf numFmtId="0" fontId="17" fillId="0" borderId="27" xfId="2" applyFont="1" applyBorder="1" applyAlignment="1" applyProtection="1">
      <alignment horizontal="center" vertical="center"/>
    </xf>
    <xf numFmtId="0" fontId="17" fillId="0" borderId="43" xfId="2" applyFont="1" applyBorder="1" applyAlignment="1" applyProtection="1">
      <alignment horizontal="center" vertical="center"/>
    </xf>
    <xf numFmtId="0" fontId="17" fillId="0" borderId="6" xfId="2" applyFont="1" applyBorder="1" applyAlignment="1" applyProtection="1">
      <alignment horizontal="center" vertical="center"/>
    </xf>
    <xf numFmtId="3" fontId="15" fillId="0" borderId="5" xfId="2" applyNumberFormat="1" applyFont="1" applyBorder="1" applyAlignment="1" applyProtection="1">
      <alignment vertical="center"/>
    </xf>
    <xf numFmtId="3" fontId="15" fillId="0" borderId="6" xfId="2" applyNumberFormat="1" applyFont="1" applyBorder="1" applyAlignment="1" applyProtection="1">
      <alignment vertical="center"/>
    </xf>
    <xf numFmtId="3" fontId="15" fillId="0" borderId="6" xfId="2" applyNumberFormat="1" applyFont="1" applyFill="1" applyBorder="1" applyAlignment="1" applyProtection="1">
      <alignment vertical="center"/>
    </xf>
    <xf numFmtId="0" fontId="14" fillId="0" borderId="19" xfId="2" applyFont="1" applyBorder="1" applyAlignment="1" applyProtection="1">
      <alignment vertical="center"/>
    </xf>
    <xf numFmtId="0" fontId="16" fillId="0" borderId="18" xfId="2" applyFont="1" applyBorder="1" applyAlignment="1" applyProtection="1">
      <alignment shrinkToFit="1"/>
    </xf>
    <xf numFmtId="0" fontId="15" fillId="0" borderId="6" xfId="2" applyFont="1" applyBorder="1" applyAlignment="1" applyProtection="1">
      <alignment horizontal="left" indent="1"/>
    </xf>
    <xf numFmtId="0" fontId="23" fillId="0" borderId="30" xfId="2" applyFont="1" applyBorder="1" applyAlignment="1" applyProtection="1">
      <alignment vertical="center" wrapText="1"/>
    </xf>
    <xf numFmtId="0" fontId="23" fillId="0" borderId="52" xfId="2" applyFont="1" applyBorder="1" applyAlignment="1" applyProtection="1">
      <alignment vertical="center" wrapText="1"/>
    </xf>
    <xf numFmtId="0" fontId="23" fillId="0" borderId="53" xfId="2" applyFont="1" applyBorder="1" applyAlignment="1" applyProtection="1">
      <alignment vertical="center" wrapText="1"/>
    </xf>
    <xf numFmtId="0" fontId="23" fillId="0" borderId="54" xfId="2" applyFont="1" applyBorder="1" applyAlignment="1" applyProtection="1">
      <alignment vertical="center" wrapText="1"/>
    </xf>
    <xf numFmtId="0" fontId="23" fillId="0" borderId="31" xfId="2" applyFont="1" applyBorder="1" applyAlignment="1" applyProtection="1">
      <alignment vertical="center" wrapText="1"/>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45720</xdr:rowOff>
    </xdr:from>
    <xdr:to>
      <xdr:col>7</xdr:col>
      <xdr:colOff>15240</xdr:colOff>
      <xdr:row>4</xdr:row>
      <xdr:rowOff>297180</xdr:rowOff>
    </xdr:to>
    <xdr:sp macro="" textlink="">
      <xdr:nvSpPr>
        <xdr:cNvPr id="2118" name="テキスト ボックス 15">
          <a:extLst>
            <a:ext uri="{FF2B5EF4-FFF2-40B4-BE49-F238E27FC236}">
              <a16:creationId xmlns="" xmlns:a16="http://schemas.microsoft.com/office/drawing/2014/main" id="{A7759BD2-06F8-4D06-BA80-2DE4897C49F6}"/>
            </a:ext>
          </a:extLst>
        </xdr:cNvPr>
        <xdr:cNvSpPr txBox="1">
          <a:spLocks noChangeArrowheads="1"/>
        </xdr:cNvSpPr>
      </xdr:nvSpPr>
      <xdr:spPr bwMode="auto">
        <a:xfrm>
          <a:off x="0" y="922020"/>
          <a:ext cx="31013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 　　　医療費通知(※)を添付する場合、右記の①～③を記入します。 </a:t>
          </a:r>
        </a:p>
        <a:p>
          <a:pPr algn="l" rtl="0">
            <a:lnSpc>
              <a:spcPts val="8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xdr:col>
      <xdr:colOff>19050</xdr:colOff>
      <xdr:row>43</xdr:row>
      <xdr:rowOff>9524</xdr:rowOff>
    </xdr:from>
    <xdr:to>
      <xdr:col>10</xdr:col>
      <xdr:colOff>461332</xdr:colOff>
      <xdr:row>44</xdr:row>
      <xdr:rowOff>113571</xdr:rowOff>
    </xdr:to>
    <xdr:cxnSp macro="">
      <xdr:nvCxnSpPr>
        <xdr:cNvPr id="19" name="カギ線コネクタ 18">
          <a:extLst>
            <a:ext uri="{FF2B5EF4-FFF2-40B4-BE49-F238E27FC236}">
              <a16:creationId xmlns="" xmlns:a16="http://schemas.microsoft.com/office/drawing/2014/main" id="{436C68DF-5EA6-4B58-9908-2CF422259D8B}"/>
            </a:ext>
          </a:extLst>
        </xdr:cNvPr>
        <xdr:cNvCxnSpPr/>
      </xdr:nvCxnSpPr>
      <xdr:spPr>
        <a:xfrm rot="10800000" flipV="1">
          <a:off x="3067050" y="7858124"/>
          <a:ext cx="1828800" cy="295275"/>
        </a:xfrm>
        <a:prstGeom prst="bentConnector3">
          <a:avLst>
            <a:gd name="adj1" fmla="val 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7620</xdr:colOff>
      <xdr:row>44</xdr:row>
      <xdr:rowOff>144780</xdr:rowOff>
    </xdr:from>
    <xdr:to>
      <xdr:col>14</xdr:col>
      <xdr:colOff>121920</xdr:colOff>
      <xdr:row>45</xdr:row>
      <xdr:rowOff>213360</xdr:rowOff>
    </xdr:to>
    <xdr:pic>
      <xdr:nvPicPr>
        <xdr:cNvPr id="2120" name="図 19">
          <a:extLst>
            <a:ext uri="{FF2B5EF4-FFF2-40B4-BE49-F238E27FC236}">
              <a16:creationId xmlns="" xmlns:a16="http://schemas.microsoft.com/office/drawing/2014/main" id="{C5442E11-7A92-40F7-B075-7B6951CD8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8940" y="8427720"/>
          <a:ext cx="347472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xdr:colOff>
      <xdr:row>44</xdr:row>
      <xdr:rowOff>228600</xdr:rowOff>
    </xdr:from>
    <xdr:to>
      <xdr:col>7</xdr:col>
      <xdr:colOff>160020</xdr:colOff>
      <xdr:row>45</xdr:row>
      <xdr:rowOff>106680</xdr:rowOff>
    </xdr:to>
    <xdr:pic>
      <xdr:nvPicPr>
        <xdr:cNvPr id="2121" name="図 20">
          <a:extLst>
            <a:ext uri="{FF2B5EF4-FFF2-40B4-BE49-F238E27FC236}">
              <a16:creationId xmlns="" xmlns:a16="http://schemas.microsoft.com/office/drawing/2014/main" id="{59111ACD-1835-47ED-AEF3-53E6458836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48940" y="8511540"/>
          <a:ext cx="2971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152400</xdr:colOff>
      <xdr:row>45</xdr:row>
      <xdr:rowOff>0</xdr:rowOff>
    </xdr:from>
    <xdr:to>
      <xdr:col>7</xdr:col>
      <xdr:colOff>381000</xdr:colOff>
      <xdr:row>45</xdr:row>
      <xdr:rowOff>0</xdr:rowOff>
    </xdr:to>
    <xdr:cxnSp macro="">
      <xdr:nvCxnSpPr>
        <xdr:cNvPr id="2122" name="直線矢印コネクタ 21">
          <a:extLst>
            <a:ext uri="{FF2B5EF4-FFF2-40B4-BE49-F238E27FC236}">
              <a16:creationId xmlns="" xmlns:a16="http://schemas.microsoft.com/office/drawing/2014/main" id="{AF28D28F-1DC1-4004-931E-5DF868B84562}"/>
            </a:ext>
          </a:extLst>
        </xdr:cNvPr>
        <xdr:cNvCxnSpPr>
          <a:cxnSpLocks noChangeShapeType="1"/>
        </xdr:cNvCxnSpPr>
      </xdr:nvCxnSpPr>
      <xdr:spPr bwMode="auto">
        <a:xfrm>
          <a:off x="3238500" y="8587740"/>
          <a:ext cx="2286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17145</xdr:colOff>
      <xdr:row>43</xdr:row>
      <xdr:rowOff>9524</xdr:rowOff>
    </xdr:from>
    <xdr:to>
      <xdr:col>13</xdr:col>
      <xdr:colOff>777473</xdr:colOff>
      <xdr:row>45</xdr:row>
      <xdr:rowOff>238124</xdr:rowOff>
    </xdr:to>
    <xdr:cxnSp macro="">
      <xdr:nvCxnSpPr>
        <xdr:cNvPr id="23" name="カギ線コネクタ 22">
          <a:extLst>
            <a:ext uri="{FF2B5EF4-FFF2-40B4-BE49-F238E27FC236}">
              <a16:creationId xmlns="" xmlns:a16="http://schemas.microsoft.com/office/drawing/2014/main" id="{376B9D36-1EAF-4D2A-B401-AF1CEE476A97}"/>
            </a:ext>
          </a:extLst>
        </xdr:cNvPr>
        <xdr:cNvCxnSpPr/>
      </xdr:nvCxnSpPr>
      <xdr:spPr>
        <a:xfrm rot="10800000" flipV="1">
          <a:off x="3057525" y="7858124"/>
          <a:ext cx="3454402" cy="723900"/>
        </a:xfrm>
        <a:prstGeom prst="bentConnector3">
          <a:avLst>
            <a:gd name="adj1" fmla="val -18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47</xdr:row>
      <xdr:rowOff>175260</xdr:rowOff>
    </xdr:from>
    <xdr:to>
      <xdr:col>7</xdr:col>
      <xdr:colOff>350520</xdr:colOff>
      <xdr:row>47</xdr:row>
      <xdr:rowOff>175260</xdr:rowOff>
    </xdr:to>
    <xdr:cxnSp macro="">
      <xdr:nvCxnSpPr>
        <xdr:cNvPr id="2125" name="直線矢印コネクタ 24">
          <a:extLst>
            <a:ext uri="{FF2B5EF4-FFF2-40B4-BE49-F238E27FC236}">
              <a16:creationId xmlns="" xmlns:a16="http://schemas.microsoft.com/office/drawing/2014/main" id="{7857F457-EB39-482D-9E9F-E575CE189DA6}"/>
            </a:ext>
          </a:extLst>
        </xdr:cNvPr>
        <xdr:cNvCxnSpPr>
          <a:cxnSpLocks noChangeAspect="1"/>
        </xdr:cNvCxnSpPr>
      </xdr:nvCxnSpPr>
      <xdr:spPr bwMode="auto">
        <a:xfrm flipH="1">
          <a:off x="2956560" y="9311640"/>
          <a:ext cx="48006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7</xdr:col>
      <xdr:colOff>297180</xdr:colOff>
      <xdr:row>49</xdr:row>
      <xdr:rowOff>182880</xdr:rowOff>
    </xdr:from>
    <xdr:to>
      <xdr:col>13</xdr:col>
      <xdr:colOff>594360</xdr:colOff>
      <xdr:row>51</xdr:row>
      <xdr:rowOff>0</xdr:rowOff>
    </xdr:to>
    <xdr:pic>
      <xdr:nvPicPr>
        <xdr:cNvPr id="2126" name="図 25">
          <a:extLst>
            <a:ext uri="{FF2B5EF4-FFF2-40B4-BE49-F238E27FC236}">
              <a16:creationId xmlns="" xmlns:a16="http://schemas.microsoft.com/office/drawing/2014/main" id="{6F43337A-F2BC-4F0E-9A03-5DDC0B71EB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555" t="-3140" r="13274" b="3140"/>
        <a:stretch>
          <a:fillRect/>
        </a:stretch>
      </xdr:blipFill>
      <xdr:spPr bwMode="auto">
        <a:xfrm>
          <a:off x="3383280" y="9867900"/>
          <a:ext cx="2575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11430</xdr:colOff>
      <xdr:row>50</xdr:row>
      <xdr:rowOff>161872</xdr:rowOff>
    </xdr:from>
    <xdr:to>
      <xdr:col>7</xdr:col>
      <xdr:colOff>357963</xdr:colOff>
      <xdr:row>50</xdr:row>
      <xdr:rowOff>163458</xdr:rowOff>
    </xdr:to>
    <xdr:cxnSp macro="">
      <xdr:nvCxnSpPr>
        <xdr:cNvPr id="27" name="直線矢印コネクタ 26">
          <a:extLst>
            <a:ext uri="{FF2B5EF4-FFF2-40B4-BE49-F238E27FC236}">
              <a16:creationId xmlns="" xmlns:a16="http://schemas.microsoft.com/office/drawing/2014/main" id="{61F53CB3-A15E-486A-A6E5-B1B6DD69F13B}"/>
            </a:ext>
          </a:extLst>
        </xdr:cNvPr>
        <xdr:cNvCxnSpPr/>
      </xdr:nvCxnSpPr>
      <xdr:spPr>
        <a:xfrm>
          <a:off x="3067050" y="9886897"/>
          <a:ext cx="528638" cy="15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140970</xdr:colOff>
      <xdr:row>9</xdr:row>
      <xdr:rowOff>148590</xdr:rowOff>
    </xdr:from>
    <xdr:to>
      <xdr:col>14</xdr:col>
      <xdr:colOff>140970</xdr:colOff>
      <xdr:row>10</xdr:row>
      <xdr:rowOff>142614</xdr:rowOff>
    </xdr:to>
    <xdr:sp macro="" textlink="">
      <xdr:nvSpPr>
        <xdr:cNvPr id="3" name="テキスト ボックス 14">
          <a:extLst>
            <a:ext uri="{FF2B5EF4-FFF2-40B4-BE49-F238E27FC236}">
              <a16:creationId xmlns="" xmlns:a16="http://schemas.microsoft.com/office/drawing/2014/main" id="{F20CF022-F6AA-499F-9ED0-AB74DC3A0E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4" name="テキスト ボックス 14">
          <a:extLst>
            <a:ext uri="{FF2B5EF4-FFF2-40B4-BE49-F238E27FC236}">
              <a16:creationId xmlns="" xmlns:a16="http://schemas.microsoft.com/office/drawing/2014/main" id="{2DB7CA6A-793D-47ED-AACB-6853029419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5" name="テキスト ボックス 14">
          <a:extLst>
            <a:ext uri="{FF2B5EF4-FFF2-40B4-BE49-F238E27FC236}">
              <a16:creationId xmlns="" xmlns:a16="http://schemas.microsoft.com/office/drawing/2014/main" id="{27F41136-0325-4E0C-889D-2FC8B63BF9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6" name="テキスト ボックス 14">
          <a:extLst>
            <a:ext uri="{FF2B5EF4-FFF2-40B4-BE49-F238E27FC236}">
              <a16:creationId xmlns="" xmlns:a16="http://schemas.microsoft.com/office/drawing/2014/main" id="{05CACF5C-B845-4EC8-A0D0-8034695F16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7" name="テキスト ボックス 14">
          <a:extLst>
            <a:ext uri="{FF2B5EF4-FFF2-40B4-BE49-F238E27FC236}">
              <a16:creationId xmlns="" xmlns:a16="http://schemas.microsoft.com/office/drawing/2014/main" id="{3E309501-667C-4159-8D09-AAC1B2B1A8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8" name="テキスト ボックス 14">
          <a:extLst>
            <a:ext uri="{FF2B5EF4-FFF2-40B4-BE49-F238E27FC236}">
              <a16:creationId xmlns="" xmlns:a16="http://schemas.microsoft.com/office/drawing/2014/main" id="{F6F259F2-43A2-483F-B0D5-3D91AD7413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9" name="テキスト ボックス 14">
          <a:extLst>
            <a:ext uri="{FF2B5EF4-FFF2-40B4-BE49-F238E27FC236}">
              <a16:creationId xmlns="" xmlns:a16="http://schemas.microsoft.com/office/drawing/2014/main" id="{612ABC36-2D10-4B9A-AAB4-FBAAE396D3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10" name="テキスト ボックス 14">
          <a:extLst>
            <a:ext uri="{FF2B5EF4-FFF2-40B4-BE49-F238E27FC236}">
              <a16:creationId xmlns="" xmlns:a16="http://schemas.microsoft.com/office/drawing/2014/main" id="{4D2F2358-DD31-421C-BEA1-5B98385065A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11" name="テキスト ボックス 14">
          <a:extLst>
            <a:ext uri="{FF2B5EF4-FFF2-40B4-BE49-F238E27FC236}">
              <a16:creationId xmlns="" xmlns:a16="http://schemas.microsoft.com/office/drawing/2014/main" id="{F47A9795-C02B-4471-A81B-D0A815742FA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12" name="テキスト ボックス 14">
          <a:extLst>
            <a:ext uri="{FF2B5EF4-FFF2-40B4-BE49-F238E27FC236}">
              <a16:creationId xmlns="" xmlns:a16="http://schemas.microsoft.com/office/drawing/2014/main" id="{4F26D77C-693A-4DE2-9335-360434AEC3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13" name="テキスト ボックス 14">
          <a:extLst>
            <a:ext uri="{FF2B5EF4-FFF2-40B4-BE49-F238E27FC236}">
              <a16:creationId xmlns="" xmlns:a16="http://schemas.microsoft.com/office/drawing/2014/main" id="{ADFA410F-5280-4CDD-911D-FBDCFD75252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14" name="テキスト ボックス 14">
          <a:extLst>
            <a:ext uri="{FF2B5EF4-FFF2-40B4-BE49-F238E27FC236}">
              <a16:creationId xmlns="" xmlns:a16="http://schemas.microsoft.com/office/drawing/2014/main" id="{7CACE3CC-26C2-46B9-B513-849EF1E9B6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16" name="テキスト ボックス 14">
          <a:extLst>
            <a:ext uri="{FF2B5EF4-FFF2-40B4-BE49-F238E27FC236}">
              <a16:creationId xmlns="" xmlns:a16="http://schemas.microsoft.com/office/drawing/2014/main" id="{DA8507E1-2D9F-48F3-8367-515E6D3427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17" name="テキスト ボックス 14">
          <a:extLst>
            <a:ext uri="{FF2B5EF4-FFF2-40B4-BE49-F238E27FC236}">
              <a16:creationId xmlns="" xmlns:a16="http://schemas.microsoft.com/office/drawing/2014/main" id="{FD4CCEE4-6A96-4902-B67B-76EAB5B8173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xdr:row>
      <xdr:rowOff>148590</xdr:rowOff>
    </xdr:from>
    <xdr:to>
      <xdr:col>14</xdr:col>
      <xdr:colOff>140970</xdr:colOff>
      <xdr:row>10</xdr:row>
      <xdr:rowOff>142614</xdr:rowOff>
    </xdr:to>
    <xdr:sp macro="" textlink="">
      <xdr:nvSpPr>
        <xdr:cNvPr id="18" name="テキスト ボックス 14">
          <a:extLst>
            <a:ext uri="{FF2B5EF4-FFF2-40B4-BE49-F238E27FC236}">
              <a16:creationId xmlns="" xmlns:a16="http://schemas.microsoft.com/office/drawing/2014/main" id="{6A4F30F4-A416-491C-8FD9-D942BF4AA1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0" name="テキスト ボックス 14">
          <a:extLst>
            <a:ext uri="{FF2B5EF4-FFF2-40B4-BE49-F238E27FC236}">
              <a16:creationId xmlns="" xmlns:a16="http://schemas.microsoft.com/office/drawing/2014/main" id="{4C51D3D7-AC4C-4D18-A52E-FEC9B6FD3D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1" name="テキスト ボックス 14">
          <a:extLst>
            <a:ext uri="{FF2B5EF4-FFF2-40B4-BE49-F238E27FC236}">
              <a16:creationId xmlns="" xmlns:a16="http://schemas.microsoft.com/office/drawing/2014/main" id="{C538DD21-259E-4102-BC4C-A087572F03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2" name="テキスト ボックス 14">
          <a:extLst>
            <a:ext uri="{FF2B5EF4-FFF2-40B4-BE49-F238E27FC236}">
              <a16:creationId xmlns="" xmlns:a16="http://schemas.microsoft.com/office/drawing/2014/main" id="{15D4E7A7-C85D-49A1-A028-43979B136D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4" name="テキスト ボックス 14">
          <a:extLst>
            <a:ext uri="{FF2B5EF4-FFF2-40B4-BE49-F238E27FC236}">
              <a16:creationId xmlns="" xmlns:a16="http://schemas.microsoft.com/office/drawing/2014/main" id="{2F88AC6F-2663-4032-B62B-03DEAC66AD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5" name="テキスト ボックス 14">
          <a:extLst>
            <a:ext uri="{FF2B5EF4-FFF2-40B4-BE49-F238E27FC236}">
              <a16:creationId xmlns="" xmlns:a16="http://schemas.microsoft.com/office/drawing/2014/main" id="{3969A909-6041-4C42-9447-9FC1D0451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6" name="テキスト ボックス 14">
          <a:extLst>
            <a:ext uri="{FF2B5EF4-FFF2-40B4-BE49-F238E27FC236}">
              <a16:creationId xmlns="" xmlns:a16="http://schemas.microsoft.com/office/drawing/2014/main" id="{00947BE0-E128-410B-ADFE-60C6DE31B13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8" name="テキスト ボックス 14">
          <a:extLst>
            <a:ext uri="{FF2B5EF4-FFF2-40B4-BE49-F238E27FC236}">
              <a16:creationId xmlns="" xmlns:a16="http://schemas.microsoft.com/office/drawing/2014/main" id="{A7E3D563-007A-4B5C-AEF4-82D75437897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9" name="テキスト ボックス 14">
          <a:extLst>
            <a:ext uri="{FF2B5EF4-FFF2-40B4-BE49-F238E27FC236}">
              <a16:creationId xmlns="" xmlns:a16="http://schemas.microsoft.com/office/drawing/2014/main" id="{8B1CC50C-23D8-47A1-BB31-D8CB04DB48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30" name="テキスト ボックス 14">
          <a:extLst>
            <a:ext uri="{FF2B5EF4-FFF2-40B4-BE49-F238E27FC236}">
              <a16:creationId xmlns="" xmlns:a16="http://schemas.microsoft.com/office/drawing/2014/main" id="{4017B4B6-D6D0-42AC-9B56-F191A0A7FD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31" name="テキスト ボックス 14">
          <a:extLst>
            <a:ext uri="{FF2B5EF4-FFF2-40B4-BE49-F238E27FC236}">
              <a16:creationId xmlns="" xmlns:a16="http://schemas.microsoft.com/office/drawing/2014/main" id="{8587F71F-D0B3-4ECD-8EFF-B86DD4E79F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32" name="テキスト ボックス 14">
          <a:extLst>
            <a:ext uri="{FF2B5EF4-FFF2-40B4-BE49-F238E27FC236}">
              <a16:creationId xmlns="" xmlns:a16="http://schemas.microsoft.com/office/drawing/2014/main" id="{CA10063B-6F55-42C9-B82E-E7842646AB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33" name="テキスト ボックス 14">
          <a:extLst>
            <a:ext uri="{FF2B5EF4-FFF2-40B4-BE49-F238E27FC236}">
              <a16:creationId xmlns="" xmlns:a16="http://schemas.microsoft.com/office/drawing/2014/main" id="{EE40872F-03C4-4911-AB7D-87DFB069DA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34" name="テキスト ボックス 14">
          <a:extLst>
            <a:ext uri="{FF2B5EF4-FFF2-40B4-BE49-F238E27FC236}">
              <a16:creationId xmlns="" xmlns:a16="http://schemas.microsoft.com/office/drawing/2014/main" id="{AD6C8996-C3BD-426C-8550-524F222BB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35" name="テキスト ボックス 14">
          <a:extLst>
            <a:ext uri="{FF2B5EF4-FFF2-40B4-BE49-F238E27FC236}">
              <a16:creationId xmlns="" xmlns:a16="http://schemas.microsoft.com/office/drawing/2014/main" id="{9289DB2C-9C67-4D0D-B08C-F1BC5C883A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36" name="テキスト ボックス 14">
          <a:extLst>
            <a:ext uri="{FF2B5EF4-FFF2-40B4-BE49-F238E27FC236}">
              <a16:creationId xmlns="" xmlns:a16="http://schemas.microsoft.com/office/drawing/2014/main" id="{2E18D397-5C83-4F0D-B7E6-AC9FEF569A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37" name="テキスト ボックス 14">
          <a:extLst>
            <a:ext uri="{FF2B5EF4-FFF2-40B4-BE49-F238E27FC236}">
              <a16:creationId xmlns="" xmlns:a16="http://schemas.microsoft.com/office/drawing/2014/main" id="{26B97CDA-6752-40D1-A32C-3257968CB86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38" name="テキスト ボックス 14">
          <a:extLst>
            <a:ext uri="{FF2B5EF4-FFF2-40B4-BE49-F238E27FC236}">
              <a16:creationId xmlns="" xmlns:a16="http://schemas.microsoft.com/office/drawing/2014/main" id="{6D11FB1E-A1F4-49B3-9496-DD156BF801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39" name="テキスト ボックス 14">
          <a:extLst>
            <a:ext uri="{FF2B5EF4-FFF2-40B4-BE49-F238E27FC236}">
              <a16:creationId xmlns="" xmlns:a16="http://schemas.microsoft.com/office/drawing/2014/main" id="{5231810B-0B4F-403F-9329-B62BB12EA0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40" name="テキスト ボックス 14">
          <a:extLst>
            <a:ext uri="{FF2B5EF4-FFF2-40B4-BE49-F238E27FC236}">
              <a16:creationId xmlns="" xmlns:a16="http://schemas.microsoft.com/office/drawing/2014/main" id="{AE329009-67D0-4A9F-A3D3-45A684402F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41" name="テキスト ボックス 14">
          <a:extLst>
            <a:ext uri="{FF2B5EF4-FFF2-40B4-BE49-F238E27FC236}">
              <a16:creationId xmlns="" xmlns:a16="http://schemas.microsoft.com/office/drawing/2014/main" id="{526E17F7-D110-4A01-997A-4312AA0440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42" name="テキスト ボックス 14">
          <a:extLst>
            <a:ext uri="{FF2B5EF4-FFF2-40B4-BE49-F238E27FC236}">
              <a16:creationId xmlns="" xmlns:a16="http://schemas.microsoft.com/office/drawing/2014/main" id="{62B696BF-1E9F-4850-9DFD-04FC58B0502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43" name="テキスト ボックス 14">
          <a:extLst>
            <a:ext uri="{FF2B5EF4-FFF2-40B4-BE49-F238E27FC236}">
              <a16:creationId xmlns="" xmlns:a16="http://schemas.microsoft.com/office/drawing/2014/main" id="{1777CCE4-175A-41DB-AD8F-754E8665459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44" name="テキスト ボックス 14">
          <a:extLst>
            <a:ext uri="{FF2B5EF4-FFF2-40B4-BE49-F238E27FC236}">
              <a16:creationId xmlns="" xmlns:a16="http://schemas.microsoft.com/office/drawing/2014/main" id="{C9A536C1-A969-4A1C-91D9-1098CAB0A3F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45" name="テキスト ボックス 14">
          <a:extLst>
            <a:ext uri="{FF2B5EF4-FFF2-40B4-BE49-F238E27FC236}">
              <a16:creationId xmlns="" xmlns:a16="http://schemas.microsoft.com/office/drawing/2014/main" id="{37CE350A-F3F1-4ADC-BAE8-A60B38C0E3E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46" name="テキスト ボックス 14">
          <a:extLst>
            <a:ext uri="{FF2B5EF4-FFF2-40B4-BE49-F238E27FC236}">
              <a16:creationId xmlns="" xmlns:a16="http://schemas.microsoft.com/office/drawing/2014/main" id="{ACBB58DB-27A8-40C1-BF70-162C797A98B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47" name="テキスト ボックス 14">
          <a:extLst>
            <a:ext uri="{FF2B5EF4-FFF2-40B4-BE49-F238E27FC236}">
              <a16:creationId xmlns="" xmlns:a16="http://schemas.microsoft.com/office/drawing/2014/main" id="{444047F5-E6F3-4BAD-B069-4432BEF67A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37</xdr:row>
      <xdr:rowOff>148590</xdr:rowOff>
    </xdr:from>
    <xdr:to>
      <xdr:col>14</xdr:col>
      <xdr:colOff>140970</xdr:colOff>
      <xdr:row>39</xdr:row>
      <xdr:rowOff>144778</xdr:rowOff>
    </xdr:to>
    <xdr:sp macro="" textlink="">
      <xdr:nvSpPr>
        <xdr:cNvPr id="48" name="テキスト ボックス 14">
          <a:extLst>
            <a:ext uri="{FF2B5EF4-FFF2-40B4-BE49-F238E27FC236}">
              <a16:creationId xmlns="" xmlns:a16="http://schemas.microsoft.com/office/drawing/2014/main" id="{94E7AD84-5406-4ECA-9C1A-3E84134D42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50" name="テキスト ボックス 14">
          <a:extLst>
            <a:ext uri="{FF2B5EF4-FFF2-40B4-BE49-F238E27FC236}">
              <a16:creationId xmlns="" xmlns:a16="http://schemas.microsoft.com/office/drawing/2014/main" id="{73A3DE21-5745-4D25-97A3-8E5DC619C26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51" name="テキスト ボックス 14">
          <a:extLst>
            <a:ext uri="{FF2B5EF4-FFF2-40B4-BE49-F238E27FC236}">
              <a16:creationId xmlns="" xmlns:a16="http://schemas.microsoft.com/office/drawing/2014/main" id="{E3D7F2BF-A092-4FF4-AFF1-66E277ADDBC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52" name="テキスト ボックス 14">
          <a:extLst>
            <a:ext uri="{FF2B5EF4-FFF2-40B4-BE49-F238E27FC236}">
              <a16:creationId xmlns="" xmlns:a16="http://schemas.microsoft.com/office/drawing/2014/main" id="{B8B22203-2C8C-4A13-B786-F55F6AD5DF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53" name="テキスト ボックス 14">
          <a:extLst>
            <a:ext uri="{FF2B5EF4-FFF2-40B4-BE49-F238E27FC236}">
              <a16:creationId xmlns="" xmlns:a16="http://schemas.microsoft.com/office/drawing/2014/main" id="{4C7F5DBD-FB35-4B6D-91E0-BCB836D372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54" name="テキスト ボックス 14">
          <a:extLst>
            <a:ext uri="{FF2B5EF4-FFF2-40B4-BE49-F238E27FC236}">
              <a16:creationId xmlns="" xmlns:a16="http://schemas.microsoft.com/office/drawing/2014/main" id="{3A53B67D-C865-454B-A4F4-D864CAA786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55" name="テキスト ボックス 14">
          <a:extLst>
            <a:ext uri="{FF2B5EF4-FFF2-40B4-BE49-F238E27FC236}">
              <a16:creationId xmlns="" xmlns:a16="http://schemas.microsoft.com/office/drawing/2014/main" id="{C985CF92-8965-44D2-8716-9A95436356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56" name="テキスト ボックス 14">
          <a:extLst>
            <a:ext uri="{FF2B5EF4-FFF2-40B4-BE49-F238E27FC236}">
              <a16:creationId xmlns="" xmlns:a16="http://schemas.microsoft.com/office/drawing/2014/main" id="{52D99DB5-4C1E-4678-8524-52C8AB318B4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57" name="テキスト ボックス 14">
          <a:extLst>
            <a:ext uri="{FF2B5EF4-FFF2-40B4-BE49-F238E27FC236}">
              <a16:creationId xmlns="" xmlns:a16="http://schemas.microsoft.com/office/drawing/2014/main" id="{D246681F-DDAC-467C-8AD5-7ECFFE9CFF3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58" name="テキスト ボックス 14">
          <a:extLst>
            <a:ext uri="{FF2B5EF4-FFF2-40B4-BE49-F238E27FC236}">
              <a16:creationId xmlns="" xmlns:a16="http://schemas.microsoft.com/office/drawing/2014/main" id="{94B147E6-7829-409D-BE3D-6A626280597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59" name="テキスト ボックス 14">
          <a:extLst>
            <a:ext uri="{FF2B5EF4-FFF2-40B4-BE49-F238E27FC236}">
              <a16:creationId xmlns="" xmlns:a16="http://schemas.microsoft.com/office/drawing/2014/main" id="{69FD1BFB-75C5-4DF6-814F-C3398ACDC7A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60" name="テキスト ボックス 14">
          <a:extLst>
            <a:ext uri="{FF2B5EF4-FFF2-40B4-BE49-F238E27FC236}">
              <a16:creationId xmlns="" xmlns:a16="http://schemas.microsoft.com/office/drawing/2014/main" id="{3E89F38F-B648-4F26-90D3-8A449AA6220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61" name="テキスト ボックス 14">
          <a:extLst>
            <a:ext uri="{FF2B5EF4-FFF2-40B4-BE49-F238E27FC236}">
              <a16:creationId xmlns="" xmlns:a16="http://schemas.microsoft.com/office/drawing/2014/main" id="{9DD5AE73-5CB7-474A-A41B-68989E4DC78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62" name="テキスト ボックス 14">
          <a:extLst>
            <a:ext uri="{FF2B5EF4-FFF2-40B4-BE49-F238E27FC236}">
              <a16:creationId xmlns="" xmlns:a16="http://schemas.microsoft.com/office/drawing/2014/main" id="{4CAC8240-8AD2-4680-9352-E47B775050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63" name="テキスト ボックス 14">
          <a:extLst>
            <a:ext uri="{FF2B5EF4-FFF2-40B4-BE49-F238E27FC236}">
              <a16:creationId xmlns="" xmlns:a16="http://schemas.microsoft.com/office/drawing/2014/main" id="{32594B32-F123-4736-BA20-83C44E95EE8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112" name="テキスト ボックス 14">
          <a:extLst>
            <a:ext uri="{FF2B5EF4-FFF2-40B4-BE49-F238E27FC236}">
              <a16:creationId xmlns="" xmlns:a16="http://schemas.microsoft.com/office/drawing/2014/main" id="{25702801-06B5-47A5-B9A3-C831436617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113" name="テキスト ボックス 14">
          <a:extLst>
            <a:ext uri="{FF2B5EF4-FFF2-40B4-BE49-F238E27FC236}">
              <a16:creationId xmlns="" xmlns:a16="http://schemas.microsoft.com/office/drawing/2014/main" id="{C466CAC9-1783-41A3-A126-C4A28A248F4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114" name="テキスト ボックス 14">
          <a:extLst>
            <a:ext uri="{FF2B5EF4-FFF2-40B4-BE49-F238E27FC236}">
              <a16:creationId xmlns="" xmlns:a16="http://schemas.microsoft.com/office/drawing/2014/main" id="{6A2F6D07-82FB-4781-A497-2B02A0ADE58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115" name="テキスト ボックス 14">
          <a:extLst>
            <a:ext uri="{FF2B5EF4-FFF2-40B4-BE49-F238E27FC236}">
              <a16:creationId xmlns="" xmlns:a16="http://schemas.microsoft.com/office/drawing/2014/main" id="{6125ECB1-A677-400B-9520-891300597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116" name="テキスト ボックス 14">
          <a:extLst>
            <a:ext uri="{FF2B5EF4-FFF2-40B4-BE49-F238E27FC236}">
              <a16:creationId xmlns="" xmlns:a16="http://schemas.microsoft.com/office/drawing/2014/main" id="{BA5818C3-1AA2-4AAC-A8EC-17F4913748F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117" name="テキスト ボックス 14">
          <a:extLst>
            <a:ext uri="{FF2B5EF4-FFF2-40B4-BE49-F238E27FC236}">
              <a16:creationId xmlns="" xmlns:a16="http://schemas.microsoft.com/office/drawing/2014/main" id="{D1AE53BB-9A74-48DC-AE3F-2744F9CF4B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119" name="テキスト ボックス 14">
          <a:extLst>
            <a:ext uri="{FF2B5EF4-FFF2-40B4-BE49-F238E27FC236}">
              <a16:creationId xmlns="" xmlns:a16="http://schemas.microsoft.com/office/drawing/2014/main" id="{472ED08C-85DF-48F9-9F24-A722C3A98B3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123" name="テキスト ボックス 14">
          <a:extLst>
            <a:ext uri="{FF2B5EF4-FFF2-40B4-BE49-F238E27FC236}">
              <a16:creationId xmlns="" xmlns:a16="http://schemas.microsoft.com/office/drawing/2014/main" id="{9F83EA12-A03B-4632-8804-B70A9C69BE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127" name="テキスト ボックス 14">
          <a:extLst>
            <a:ext uri="{FF2B5EF4-FFF2-40B4-BE49-F238E27FC236}">
              <a16:creationId xmlns="" xmlns:a16="http://schemas.microsoft.com/office/drawing/2014/main" id="{4845FA59-EB61-4419-AC81-25DD52A474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128" name="テキスト ボックス 14">
          <a:extLst>
            <a:ext uri="{FF2B5EF4-FFF2-40B4-BE49-F238E27FC236}">
              <a16:creationId xmlns="" xmlns:a16="http://schemas.microsoft.com/office/drawing/2014/main" id="{90A497E3-16CA-460E-A36F-335B23D705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129" name="テキスト ボックス 14">
          <a:extLst>
            <a:ext uri="{FF2B5EF4-FFF2-40B4-BE49-F238E27FC236}">
              <a16:creationId xmlns="" xmlns:a16="http://schemas.microsoft.com/office/drawing/2014/main" id="{B14DB53D-D0EB-47B6-BB3E-7FAECC44C7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130" name="テキスト ボックス 14">
          <a:extLst>
            <a:ext uri="{FF2B5EF4-FFF2-40B4-BE49-F238E27FC236}">
              <a16:creationId xmlns="" xmlns:a16="http://schemas.microsoft.com/office/drawing/2014/main" id="{EEF50F8D-E197-4B2C-8EE4-AACB0D9900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131" name="テキスト ボックス 14">
          <a:extLst>
            <a:ext uri="{FF2B5EF4-FFF2-40B4-BE49-F238E27FC236}">
              <a16:creationId xmlns="" xmlns:a16="http://schemas.microsoft.com/office/drawing/2014/main" id="{7A650876-596D-43B0-91C3-D7A464E6B2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132" name="テキスト ボックス 14">
          <a:extLst>
            <a:ext uri="{FF2B5EF4-FFF2-40B4-BE49-F238E27FC236}">
              <a16:creationId xmlns="" xmlns:a16="http://schemas.microsoft.com/office/drawing/2014/main" id="{E2C3FC1D-A45A-4BDE-824D-6AE68CF2CB4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133" name="テキスト ボックス 14">
          <a:extLst>
            <a:ext uri="{FF2B5EF4-FFF2-40B4-BE49-F238E27FC236}">
              <a16:creationId xmlns="" xmlns:a16="http://schemas.microsoft.com/office/drawing/2014/main" id="{5D9BF1D3-36A8-452B-B21E-C464A538BC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134" name="テキスト ボックス 14">
          <a:extLst>
            <a:ext uri="{FF2B5EF4-FFF2-40B4-BE49-F238E27FC236}">
              <a16:creationId xmlns="" xmlns:a16="http://schemas.microsoft.com/office/drawing/2014/main" id="{FF0FFAE7-C847-4E54-AE1E-BE55B6B661D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135" name="テキスト ボックス 14">
          <a:extLst>
            <a:ext uri="{FF2B5EF4-FFF2-40B4-BE49-F238E27FC236}">
              <a16:creationId xmlns="" xmlns:a16="http://schemas.microsoft.com/office/drawing/2014/main" id="{E6A238BC-CE86-406A-8359-217FCABE58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136" name="テキスト ボックス 14">
          <a:extLst>
            <a:ext uri="{FF2B5EF4-FFF2-40B4-BE49-F238E27FC236}">
              <a16:creationId xmlns="" xmlns:a16="http://schemas.microsoft.com/office/drawing/2014/main" id="{ED37D893-1097-42C0-A964-FA18E6C8C7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137" name="テキスト ボックス 14">
          <a:extLst>
            <a:ext uri="{FF2B5EF4-FFF2-40B4-BE49-F238E27FC236}">
              <a16:creationId xmlns="" xmlns:a16="http://schemas.microsoft.com/office/drawing/2014/main" id="{A371E521-D3E8-4E14-BFED-D04178DC32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138" name="テキスト ボックス 14">
          <a:extLst>
            <a:ext uri="{FF2B5EF4-FFF2-40B4-BE49-F238E27FC236}">
              <a16:creationId xmlns="" xmlns:a16="http://schemas.microsoft.com/office/drawing/2014/main" id="{1727FC07-C031-4C6A-AA48-04288C9E548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139" name="テキスト ボックス 14">
          <a:extLst>
            <a:ext uri="{FF2B5EF4-FFF2-40B4-BE49-F238E27FC236}">
              <a16:creationId xmlns="" xmlns:a16="http://schemas.microsoft.com/office/drawing/2014/main" id="{8F7A3E00-C996-44BC-9EA8-EA9EB9794A3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140" name="テキスト ボックス 14">
          <a:extLst>
            <a:ext uri="{FF2B5EF4-FFF2-40B4-BE49-F238E27FC236}">
              <a16:creationId xmlns="" xmlns:a16="http://schemas.microsoft.com/office/drawing/2014/main" id="{CEFC7CA0-CF6D-425C-B933-F14B7BEF723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141" name="テキスト ボックス 14">
          <a:extLst>
            <a:ext uri="{FF2B5EF4-FFF2-40B4-BE49-F238E27FC236}">
              <a16:creationId xmlns="" xmlns:a16="http://schemas.microsoft.com/office/drawing/2014/main" id="{A92A3E69-3C21-48A7-BF8F-6B9162812C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142" name="テキスト ボックス 14">
          <a:extLst>
            <a:ext uri="{FF2B5EF4-FFF2-40B4-BE49-F238E27FC236}">
              <a16:creationId xmlns="" xmlns:a16="http://schemas.microsoft.com/office/drawing/2014/main" id="{1A507F92-CF1A-4714-8D26-77EE72B4229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143" name="テキスト ボックス 14">
          <a:extLst>
            <a:ext uri="{FF2B5EF4-FFF2-40B4-BE49-F238E27FC236}">
              <a16:creationId xmlns="" xmlns:a16="http://schemas.microsoft.com/office/drawing/2014/main" id="{3A98CD6E-94AA-4798-83C9-56EBB08B6F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144" name="テキスト ボックス 14">
          <a:extLst>
            <a:ext uri="{FF2B5EF4-FFF2-40B4-BE49-F238E27FC236}">
              <a16:creationId xmlns="" xmlns:a16="http://schemas.microsoft.com/office/drawing/2014/main" id="{514670E2-1AED-4068-B9E7-36E7304E497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145" name="テキスト ボックス 14">
          <a:extLst>
            <a:ext uri="{FF2B5EF4-FFF2-40B4-BE49-F238E27FC236}">
              <a16:creationId xmlns="" xmlns:a16="http://schemas.microsoft.com/office/drawing/2014/main" id="{0C3222CD-7652-4837-8113-A5C42EA1C1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146" name="テキスト ボックス 14">
          <a:extLst>
            <a:ext uri="{FF2B5EF4-FFF2-40B4-BE49-F238E27FC236}">
              <a16:creationId xmlns="" xmlns:a16="http://schemas.microsoft.com/office/drawing/2014/main" id="{26E9520C-B321-4A05-84DD-6027EA2E60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147" name="テキスト ボックス 14">
          <a:extLst>
            <a:ext uri="{FF2B5EF4-FFF2-40B4-BE49-F238E27FC236}">
              <a16:creationId xmlns="" xmlns:a16="http://schemas.microsoft.com/office/drawing/2014/main" id="{099BBC3A-2DF1-47F4-9EDC-3F52D46FCB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148" name="テキスト ボックス 14">
          <a:extLst>
            <a:ext uri="{FF2B5EF4-FFF2-40B4-BE49-F238E27FC236}">
              <a16:creationId xmlns="" xmlns:a16="http://schemas.microsoft.com/office/drawing/2014/main" id="{8F5BF117-1560-438D-8D1C-1872520157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149" name="テキスト ボックス 14">
          <a:extLst>
            <a:ext uri="{FF2B5EF4-FFF2-40B4-BE49-F238E27FC236}">
              <a16:creationId xmlns="" xmlns:a16="http://schemas.microsoft.com/office/drawing/2014/main" id="{7A91F4B1-14B7-4F04-9EA3-56286FDCEA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150" name="テキスト ボックス 14">
          <a:extLst>
            <a:ext uri="{FF2B5EF4-FFF2-40B4-BE49-F238E27FC236}">
              <a16:creationId xmlns="" xmlns:a16="http://schemas.microsoft.com/office/drawing/2014/main" id="{2933910E-0646-49C5-94C1-5463EC1402A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151" name="テキスト ボックス 14">
          <a:extLst>
            <a:ext uri="{FF2B5EF4-FFF2-40B4-BE49-F238E27FC236}">
              <a16:creationId xmlns="" xmlns:a16="http://schemas.microsoft.com/office/drawing/2014/main" id="{0569AC02-7740-488A-A439-44AECA7879C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152" name="テキスト ボックス 14">
          <a:extLst>
            <a:ext uri="{FF2B5EF4-FFF2-40B4-BE49-F238E27FC236}">
              <a16:creationId xmlns="" xmlns:a16="http://schemas.microsoft.com/office/drawing/2014/main" id="{CEB87D02-8057-4011-9A64-4666F107E4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153" name="テキスト ボックス 14">
          <a:extLst>
            <a:ext uri="{FF2B5EF4-FFF2-40B4-BE49-F238E27FC236}">
              <a16:creationId xmlns="" xmlns:a16="http://schemas.microsoft.com/office/drawing/2014/main" id="{E7126E7F-80C5-45A2-8F9C-AC8C3ACBD9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154" name="テキスト ボックス 14">
          <a:extLst>
            <a:ext uri="{FF2B5EF4-FFF2-40B4-BE49-F238E27FC236}">
              <a16:creationId xmlns="" xmlns:a16="http://schemas.microsoft.com/office/drawing/2014/main" id="{75A31CC6-02E9-4139-99E0-2D901D4E9E1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155" name="テキスト ボックス 14">
          <a:extLst>
            <a:ext uri="{FF2B5EF4-FFF2-40B4-BE49-F238E27FC236}">
              <a16:creationId xmlns="" xmlns:a16="http://schemas.microsoft.com/office/drawing/2014/main" id="{B3A75DDB-E558-40F1-A081-515CAB4786E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156" name="テキスト ボックス 14">
          <a:extLst>
            <a:ext uri="{FF2B5EF4-FFF2-40B4-BE49-F238E27FC236}">
              <a16:creationId xmlns="" xmlns:a16="http://schemas.microsoft.com/office/drawing/2014/main" id="{039FA1A4-E63D-4A93-9E5F-3F528D6036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157" name="テキスト ボックス 14">
          <a:extLst>
            <a:ext uri="{FF2B5EF4-FFF2-40B4-BE49-F238E27FC236}">
              <a16:creationId xmlns="" xmlns:a16="http://schemas.microsoft.com/office/drawing/2014/main" id="{A76C286F-7C42-46BF-9562-F650F28D44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158" name="テキスト ボックス 14">
          <a:extLst>
            <a:ext uri="{FF2B5EF4-FFF2-40B4-BE49-F238E27FC236}">
              <a16:creationId xmlns="" xmlns:a16="http://schemas.microsoft.com/office/drawing/2014/main" id="{0E6E0B48-DADA-44DC-A075-4015027253F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159" name="テキスト ボックス 14">
          <a:extLst>
            <a:ext uri="{FF2B5EF4-FFF2-40B4-BE49-F238E27FC236}">
              <a16:creationId xmlns="" xmlns:a16="http://schemas.microsoft.com/office/drawing/2014/main" id="{9E20662F-F245-427C-921E-03B094A1DA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160" name="テキスト ボックス 14">
          <a:extLst>
            <a:ext uri="{FF2B5EF4-FFF2-40B4-BE49-F238E27FC236}">
              <a16:creationId xmlns="" xmlns:a16="http://schemas.microsoft.com/office/drawing/2014/main" id="{02A8BA1A-AEE0-4FC5-8C49-2A5A5E0FA9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161" name="テキスト ボックス 14">
          <a:extLst>
            <a:ext uri="{FF2B5EF4-FFF2-40B4-BE49-F238E27FC236}">
              <a16:creationId xmlns="" xmlns:a16="http://schemas.microsoft.com/office/drawing/2014/main" id="{65195675-A867-47A5-BD97-C10DAB8BB2B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162" name="テキスト ボックス 14">
          <a:extLst>
            <a:ext uri="{FF2B5EF4-FFF2-40B4-BE49-F238E27FC236}">
              <a16:creationId xmlns="" xmlns:a16="http://schemas.microsoft.com/office/drawing/2014/main" id="{10D4B6DC-1F91-4B73-A7A5-7346A655A1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163" name="テキスト ボックス 14">
          <a:extLst>
            <a:ext uri="{FF2B5EF4-FFF2-40B4-BE49-F238E27FC236}">
              <a16:creationId xmlns="" xmlns:a16="http://schemas.microsoft.com/office/drawing/2014/main" id="{C8BEC492-976A-4D20-9220-670032F598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164" name="テキスト ボックス 14">
          <a:extLst>
            <a:ext uri="{FF2B5EF4-FFF2-40B4-BE49-F238E27FC236}">
              <a16:creationId xmlns="" xmlns:a16="http://schemas.microsoft.com/office/drawing/2014/main" id="{AC12116D-5C37-4C05-8305-5025DD44E4E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165" name="テキスト ボックス 14">
          <a:extLst>
            <a:ext uri="{FF2B5EF4-FFF2-40B4-BE49-F238E27FC236}">
              <a16:creationId xmlns="" xmlns:a16="http://schemas.microsoft.com/office/drawing/2014/main" id="{225E999F-258F-483A-B162-0FC8DEF2C0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166" name="テキスト ボックス 14">
          <a:extLst>
            <a:ext uri="{FF2B5EF4-FFF2-40B4-BE49-F238E27FC236}">
              <a16:creationId xmlns="" xmlns:a16="http://schemas.microsoft.com/office/drawing/2014/main" id="{2EF174DE-F9C5-41D6-8BAF-0D0E527CC2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167" name="テキスト ボックス 14">
          <a:extLst>
            <a:ext uri="{FF2B5EF4-FFF2-40B4-BE49-F238E27FC236}">
              <a16:creationId xmlns="" xmlns:a16="http://schemas.microsoft.com/office/drawing/2014/main" id="{18BF32A0-6928-4280-9DD9-C43CAE17A2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168" name="テキスト ボックス 14">
          <a:extLst>
            <a:ext uri="{FF2B5EF4-FFF2-40B4-BE49-F238E27FC236}">
              <a16:creationId xmlns="" xmlns:a16="http://schemas.microsoft.com/office/drawing/2014/main" id="{52E73692-E5A6-4E1E-A427-B98E4C89024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169" name="テキスト ボックス 14">
          <a:extLst>
            <a:ext uri="{FF2B5EF4-FFF2-40B4-BE49-F238E27FC236}">
              <a16:creationId xmlns="" xmlns:a16="http://schemas.microsoft.com/office/drawing/2014/main" id="{8EA385CF-5F44-4577-B079-0CE041490E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170" name="テキスト ボックス 14">
          <a:extLst>
            <a:ext uri="{FF2B5EF4-FFF2-40B4-BE49-F238E27FC236}">
              <a16:creationId xmlns="" xmlns:a16="http://schemas.microsoft.com/office/drawing/2014/main" id="{BBEE8BF9-736B-452E-A253-BB5E081B21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171" name="テキスト ボックス 14">
          <a:extLst>
            <a:ext uri="{FF2B5EF4-FFF2-40B4-BE49-F238E27FC236}">
              <a16:creationId xmlns="" xmlns:a16="http://schemas.microsoft.com/office/drawing/2014/main" id="{4DED7776-FD24-4CFB-B28F-DA1C53B3DB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172" name="テキスト ボックス 14">
          <a:extLst>
            <a:ext uri="{FF2B5EF4-FFF2-40B4-BE49-F238E27FC236}">
              <a16:creationId xmlns="" xmlns:a16="http://schemas.microsoft.com/office/drawing/2014/main" id="{62B6AC44-4AED-4A8A-9225-71C6689502F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173" name="テキスト ボックス 14">
          <a:extLst>
            <a:ext uri="{FF2B5EF4-FFF2-40B4-BE49-F238E27FC236}">
              <a16:creationId xmlns="" xmlns:a16="http://schemas.microsoft.com/office/drawing/2014/main" id="{03F8C9F4-2391-4541-BB8B-CCE45F2CF0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174" name="テキスト ボックス 14">
          <a:extLst>
            <a:ext uri="{FF2B5EF4-FFF2-40B4-BE49-F238E27FC236}">
              <a16:creationId xmlns="" xmlns:a16="http://schemas.microsoft.com/office/drawing/2014/main" id="{230B23E6-936C-4632-88DA-0FDDB95FB5F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175" name="テキスト ボックス 14">
          <a:extLst>
            <a:ext uri="{FF2B5EF4-FFF2-40B4-BE49-F238E27FC236}">
              <a16:creationId xmlns="" xmlns:a16="http://schemas.microsoft.com/office/drawing/2014/main" id="{C27F5D0D-9534-4ABA-B238-5944B47BC3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176" name="テキスト ボックス 14">
          <a:extLst>
            <a:ext uri="{FF2B5EF4-FFF2-40B4-BE49-F238E27FC236}">
              <a16:creationId xmlns="" xmlns:a16="http://schemas.microsoft.com/office/drawing/2014/main" id="{CBA02387-0F2F-4210-9C99-FC471CC8F6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177" name="テキスト ボックス 14">
          <a:extLst>
            <a:ext uri="{FF2B5EF4-FFF2-40B4-BE49-F238E27FC236}">
              <a16:creationId xmlns="" xmlns:a16="http://schemas.microsoft.com/office/drawing/2014/main" id="{4E327577-A7F7-4A2A-A59A-0AD7C1F79EC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178" name="テキスト ボックス 14">
          <a:extLst>
            <a:ext uri="{FF2B5EF4-FFF2-40B4-BE49-F238E27FC236}">
              <a16:creationId xmlns="" xmlns:a16="http://schemas.microsoft.com/office/drawing/2014/main" id="{383C9C13-3826-4690-B456-2813B15B47F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179" name="テキスト ボックス 14">
          <a:extLst>
            <a:ext uri="{FF2B5EF4-FFF2-40B4-BE49-F238E27FC236}">
              <a16:creationId xmlns="" xmlns:a16="http://schemas.microsoft.com/office/drawing/2014/main" id="{980BE172-8B60-438E-81E6-0E39058641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180" name="テキスト ボックス 14">
          <a:extLst>
            <a:ext uri="{FF2B5EF4-FFF2-40B4-BE49-F238E27FC236}">
              <a16:creationId xmlns="" xmlns:a16="http://schemas.microsoft.com/office/drawing/2014/main" id="{34FA9803-9FD1-4C4B-994F-C253272933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181" name="テキスト ボックス 14">
          <a:extLst>
            <a:ext uri="{FF2B5EF4-FFF2-40B4-BE49-F238E27FC236}">
              <a16:creationId xmlns="" xmlns:a16="http://schemas.microsoft.com/office/drawing/2014/main" id="{414D272E-BBE5-456A-AD53-C4F9F21CDD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xdr:row>
      <xdr:rowOff>148590</xdr:rowOff>
    </xdr:from>
    <xdr:to>
      <xdr:col>14</xdr:col>
      <xdr:colOff>140970</xdr:colOff>
      <xdr:row>10</xdr:row>
      <xdr:rowOff>142614</xdr:rowOff>
    </xdr:to>
    <xdr:sp macro="" textlink="">
      <xdr:nvSpPr>
        <xdr:cNvPr id="2184" name="テキスト ボックス 14">
          <a:extLst>
            <a:ext uri="{FF2B5EF4-FFF2-40B4-BE49-F238E27FC236}">
              <a16:creationId xmlns="" xmlns:a16="http://schemas.microsoft.com/office/drawing/2014/main" id="{B1F45A2E-EB22-4B71-9A25-86B37D9C0E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185" name="テキスト ボックス 14">
          <a:extLst>
            <a:ext uri="{FF2B5EF4-FFF2-40B4-BE49-F238E27FC236}">
              <a16:creationId xmlns="" xmlns:a16="http://schemas.microsoft.com/office/drawing/2014/main" id="{4A1394AB-DB45-4683-ADE8-8652F4A00C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186" name="テキスト ボックス 14">
          <a:extLst>
            <a:ext uri="{FF2B5EF4-FFF2-40B4-BE49-F238E27FC236}">
              <a16:creationId xmlns="" xmlns:a16="http://schemas.microsoft.com/office/drawing/2014/main" id="{4AC3AB76-0931-4AFE-9AE3-EAA0B564CC3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xdr:row>
      <xdr:rowOff>148590</xdr:rowOff>
    </xdr:from>
    <xdr:to>
      <xdr:col>14</xdr:col>
      <xdr:colOff>140970</xdr:colOff>
      <xdr:row>10</xdr:row>
      <xdr:rowOff>142614</xdr:rowOff>
    </xdr:to>
    <xdr:sp macro="" textlink="">
      <xdr:nvSpPr>
        <xdr:cNvPr id="2187" name="テキスト ボックス 14">
          <a:extLst>
            <a:ext uri="{FF2B5EF4-FFF2-40B4-BE49-F238E27FC236}">
              <a16:creationId xmlns="" xmlns:a16="http://schemas.microsoft.com/office/drawing/2014/main" id="{C85839E1-9DFC-4E18-A6D7-DF60E515B12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xdr:row>
      <xdr:rowOff>148590</xdr:rowOff>
    </xdr:from>
    <xdr:to>
      <xdr:col>14</xdr:col>
      <xdr:colOff>140970</xdr:colOff>
      <xdr:row>10</xdr:row>
      <xdr:rowOff>142614</xdr:rowOff>
    </xdr:to>
    <xdr:sp macro="" textlink="">
      <xdr:nvSpPr>
        <xdr:cNvPr id="2188" name="テキスト ボックス 14">
          <a:extLst>
            <a:ext uri="{FF2B5EF4-FFF2-40B4-BE49-F238E27FC236}">
              <a16:creationId xmlns="" xmlns:a16="http://schemas.microsoft.com/office/drawing/2014/main" id="{AE06C296-980D-4470-8927-F651424C2A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189" name="テキスト ボックス 14">
          <a:extLst>
            <a:ext uri="{FF2B5EF4-FFF2-40B4-BE49-F238E27FC236}">
              <a16:creationId xmlns="" xmlns:a16="http://schemas.microsoft.com/office/drawing/2014/main" id="{FC05D69B-7CAC-4638-B748-CDC9EFD762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190" name="テキスト ボックス 14">
          <a:extLst>
            <a:ext uri="{FF2B5EF4-FFF2-40B4-BE49-F238E27FC236}">
              <a16:creationId xmlns="" xmlns:a16="http://schemas.microsoft.com/office/drawing/2014/main" id="{9887C28A-322B-4D9D-BFCA-89D2CEF33D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191" name="テキスト ボックス 14">
          <a:extLst>
            <a:ext uri="{FF2B5EF4-FFF2-40B4-BE49-F238E27FC236}">
              <a16:creationId xmlns="" xmlns:a16="http://schemas.microsoft.com/office/drawing/2014/main" id="{3E93A627-6D32-4BC4-9EB3-98EABC6882A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192" name="テキスト ボックス 14">
          <a:extLst>
            <a:ext uri="{FF2B5EF4-FFF2-40B4-BE49-F238E27FC236}">
              <a16:creationId xmlns="" xmlns:a16="http://schemas.microsoft.com/office/drawing/2014/main" id="{A0E344FA-0CD4-4D9F-A245-CF7B36A5AD0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11</xdr:row>
      <xdr:rowOff>148590</xdr:rowOff>
    </xdr:from>
    <xdr:to>
      <xdr:col>14</xdr:col>
      <xdr:colOff>140970</xdr:colOff>
      <xdr:row>12</xdr:row>
      <xdr:rowOff>142614</xdr:rowOff>
    </xdr:to>
    <xdr:sp macro="" textlink="">
      <xdr:nvSpPr>
        <xdr:cNvPr id="2193" name="テキスト ボックス 14">
          <a:extLst>
            <a:ext uri="{FF2B5EF4-FFF2-40B4-BE49-F238E27FC236}">
              <a16:creationId xmlns="" xmlns:a16="http://schemas.microsoft.com/office/drawing/2014/main" id="{BF2838C6-5B20-41E7-BCB5-57FA97646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194" name="テキスト ボックス 14">
          <a:extLst>
            <a:ext uri="{FF2B5EF4-FFF2-40B4-BE49-F238E27FC236}">
              <a16:creationId xmlns="" xmlns:a16="http://schemas.microsoft.com/office/drawing/2014/main" id="{ED386B53-13D9-4591-B7B2-253B2A0C4A4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195" name="テキスト ボックス 14">
          <a:extLst>
            <a:ext uri="{FF2B5EF4-FFF2-40B4-BE49-F238E27FC236}">
              <a16:creationId xmlns="" xmlns:a16="http://schemas.microsoft.com/office/drawing/2014/main" id="{FAA81EB8-2143-4632-BF7B-F25D0CBDB0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196" name="テキスト ボックス 14">
          <a:extLst>
            <a:ext uri="{FF2B5EF4-FFF2-40B4-BE49-F238E27FC236}">
              <a16:creationId xmlns="" xmlns:a16="http://schemas.microsoft.com/office/drawing/2014/main" id="{A402882D-6593-4743-ADD4-24A49C868C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197" name="テキスト ボックス 14">
          <a:extLst>
            <a:ext uri="{FF2B5EF4-FFF2-40B4-BE49-F238E27FC236}">
              <a16:creationId xmlns="" xmlns:a16="http://schemas.microsoft.com/office/drawing/2014/main" id="{A439CA8E-111B-4C2A-B374-D1BF688D22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13</xdr:row>
      <xdr:rowOff>148590</xdr:rowOff>
    </xdr:from>
    <xdr:to>
      <xdr:col>14</xdr:col>
      <xdr:colOff>140970</xdr:colOff>
      <xdr:row>14</xdr:row>
      <xdr:rowOff>142614</xdr:rowOff>
    </xdr:to>
    <xdr:sp macro="" textlink="">
      <xdr:nvSpPr>
        <xdr:cNvPr id="2198" name="テキスト ボックス 14">
          <a:extLst>
            <a:ext uri="{FF2B5EF4-FFF2-40B4-BE49-F238E27FC236}">
              <a16:creationId xmlns="" xmlns:a16="http://schemas.microsoft.com/office/drawing/2014/main" id="{1FE9B9DC-FC98-4AB9-8C61-66D4DCCA9C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199" name="テキスト ボックス 14">
          <a:extLst>
            <a:ext uri="{FF2B5EF4-FFF2-40B4-BE49-F238E27FC236}">
              <a16:creationId xmlns="" xmlns:a16="http://schemas.microsoft.com/office/drawing/2014/main" id="{85781E45-DE35-4B04-8B20-5B45291941A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200" name="テキスト ボックス 14">
          <a:extLst>
            <a:ext uri="{FF2B5EF4-FFF2-40B4-BE49-F238E27FC236}">
              <a16:creationId xmlns="" xmlns:a16="http://schemas.microsoft.com/office/drawing/2014/main" id="{9B1C1787-048A-4F93-A630-0914E0533A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201" name="テキスト ボックス 14">
          <a:extLst>
            <a:ext uri="{FF2B5EF4-FFF2-40B4-BE49-F238E27FC236}">
              <a16:creationId xmlns="" xmlns:a16="http://schemas.microsoft.com/office/drawing/2014/main" id="{5EB42E17-A6C5-4F63-8215-7AE489D56AA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202" name="テキスト ボックス 14">
          <a:extLst>
            <a:ext uri="{FF2B5EF4-FFF2-40B4-BE49-F238E27FC236}">
              <a16:creationId xmlns="" xmlns:a16="http://schemas.microsoft.com/office/drawing/2014/main" id="{622F01D9-AF85-4384-BA85-22023C4FED8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15</xdr:row>
      <xdr:rowOff>148590</xdr:rowOff>
    </xdr:from>
    <xdr:to>
      <xdr:col>14</xdr:col>
      <xdr:colOff>140970</xdr:colOff>
      <xdr:row>16</xdr:row>
      <xdr:rowOff>142614</xdr:rowOff>
    </xdr:to>
    <xdr:sp macro="" textlink="">
      <xdr:nvSpPr>
        <xdr:cNvPr id="2203" name="テキスト ボックス 14">
          <a:extLst>
            <a:ext uri="{FF2B5EF4-FFF2-40B4-BE49-F238E27FC236}">
              <a16:creationId xmlns="" xmlns:a16="http://schemas.microsoft.com/office/drawing/2014/main" id="{ED687A5A-3F6F-443C-A835-F97361E76F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204" name="テキスト ボックス 14">
          <a:extLst>
            <a:ext uri="{FF2B5EF4-FFF2-40B4-BE49-F238E27FC236}">
              <a16:creationId xmlns="" xmlns:a16="http://schemas.microsoft.com/office/drawing/2014/main" id="{0B3756D3-21AB-451A-B80C-5F6C80740E9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2205" name="テキスト ボックス 14">
          <a:extLst>
            <a:ext uri="{FF2B5EF4-FFF2-40B4-BE49-F238E27FC236}">
              <a16:creationId xmlns="" xmlns:a16="http://schemas.microsoft.com/office/drawing/2014/main" id="{0A2B4F6D-7E53-4811-888C-2665DE301D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2206" name="テキスト ボックス 14">
          <a:extLst>
            <a:ext uri="{FF2B5EF4-FFF2-40B4-BE49-F238E27FC236}">
              <a16:creationId xmlns="" xmlns:a16="http://schemas.microsoft.com/office/drawing/2014/main" id="{BFE69A9B-F255-4655-9B90-5E33A7B795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207" name="テキスト ボックス 14">
          <a:extLst>
            <a:ext uri="{FF2B5EF4-FFF2-40B4-BE49-F238E27FC236}">
              <a16:creationId xmlns="" xmlns:a16="http://schemas.microsoft.com/office/drawing/2014/main" id="{DF514D1E-FD76-4994-94EB-656E325BCF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17</xdr:row>
      <xdr:rowOff>148590</xdr:rowOff>
    </xdr:from>
    <xdr:to>
      <xdr:col>14</xdr:col>
      <xdr:colOff>140970</xdr:colOff>
      <xdr:row>18</xdr:row>
      <xdr:rowOff>142614</xdr:rowOff>
    </xdr:to>
    <xdr:sp macro="" textlink="">
      <xdr:nvSpPr>
        <xdr:cNvPr id="2208" name="テキスト ボックス 14">
          <a:extLst>
            <a:ext uri="{FF2B5EF4-FFF2-40B4-BE49-F238E27FC236}">
              <a16:creationId xmlns="" xmlns:a16="http://schemas.microsoft.com/office/drawing/2014/main" id="{9F5AB415-5445-4868-9CF3-855B3EB853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2209" name="テキスト ボックス 14">
          <a:extLst>
            <a:ext uri="{FF2B5EF4-FFF2-40B4-BE49-F238E27FC236}">
              <a16:creationId xmlns="" xmlns:a16="http://schemas.microsoft.com/office/drawing/2014/main" id="{4DE043B5-BFB0-4BF7-9B82-789C6395E6F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2210" name="テキスト ボックス 14">
          <a:extLst>
            <a:ext uri="{FF2B5EF4-FFF2-40B4-BE49-F238E27FC236}">
              <a16:creationId xmlns="" xmlns:a16="http://schemas.microsoft.com/office/drawing/2014/main" id="{CC0908A8-AEF4-4FB3-9C0F-8A279540550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2211" name="テキスト ボックス 14">
          <a:extLst>
            <a:ext uri="{FF2B5EF4-FFF2-40B4-BE49-F238E27FC236}">
              <a16:creationId xmlns="" xmlns:a16="http://schemas.microsoft.com/office/drawing/2014/main" id="{4FC978E9-B3D5-49E7-88EB-B4A0AA039C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2212" name="テキスト ボックス 14">
          <a:extLst>
            <a:ext uri="{FF2B5EF4-FFF2-40B4-BE49-F238E27FC236}">
              <a16:creationId xmlns="" xmlns:a16="http://schemas.microsoft.com/office/drawing/2014/main" id="{A44DF594-A450-4BB8-AE44-E0EDF46BAB6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19</xdr:row>
      <xdr:rowOff>148590</xdr:rowOff>
    </xdr:from>
    <xdr:to>
      <xdr:col>14</xdr:col>
      <xdr:colOff>140970</xdr:colOff>
      <xdr:row>20</xdr:row>
      <xdr:rowOff>142614</xdr:rowOff>
    </xdr:to>
    <xdr:sp macro="" textlink="">
      <xdr:nvSpPr>
        <xdr:cNvPr id="2213" name="テキスト ボックス 14">
          <a:extLst>
            <a:ext uri="{FF2B5EF4-FFF2-40B4-BE49-F238E27FC236}">
              <a16:creationId xmlns="" xmlns:a16="http://schemas.microsoft.com/office/drawing/2014/main" id="{84EC085B-0BA5-45F1-85EE-662BC2869F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2214" name="テキスト ボックス 14">
          <a:extLst>
            <a:ext uri="{FF2B5EF4-FFF2-40B4-BE49-F238E27FC236}">
              <a16:creationId xmlns="" xmlns:a16="http://schemas.microsoft.com/office/drawing/2014/main" id="{47041944-499C-48FE-8B1D-B08D7626CD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2215" name="テキスト ボックス 14">
          <a:extLst>
            <a:ext uri="{FF2B5EF4-FFF2-40B4-BE49-F238E27FC236}">
              <a16:creationId xmlns="" xmlns:a16="http://schemas.microsoft.com/office/drawing/2014/main" id="{4817A167-223B-4686-8F16-C90346A77CC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2216" name="テキスト ボックス 14">
          <a:extLst>
            <a:ext uri="{FF2B5EF4-FFF2-40B4-BE49-F238E27FC236}">
              <a16:creationId xmlns="" xmlns:a16="http://schemas.microsoft.com/office/drawing/2014/main" id="{6EE20425-1D2C-4B1A-A67C-E51E25EAF86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2217" name="テキスト ボックス 14">
          <a:extLst>
            <a:ext uri="{FF2B5EF4-FFF2-40B4-BE49-F238E27FC236}">
              <a16:creationId xmlns="" xmlns:a16="http://schemas.microsoft.com/office/drawing/2014/main" id="{0891A83B-B0CE-415B-8150-7BBE045F8EB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21</xdr:row>
      <xdr:rowOff>148590</xdr:rowOff>
    </xdr:from>
    <xdr:to>
      <xdr:col>14</xdr:col>
      <xdr:colOff>140970</xdr:colOff>
      <xdr:row>22</xdr:row>
      <xdr:rowOff>142614</xdr:rowOff>
    </xdr:to>
    <xdr:sp macro="" textlink="">
      <xdr:nvSpPr>
        <xdr:cNvPr id="2218" name="テキスト ボックス 14">
          <a:extLst>
            <a:ext uri="{FF2B5EF4-FFF2-40B4-BE49-F238E27FC236}">
              <a16:creationId xmlns="" xmlns:a16="http://schemas.microsoft.com/office/drawing/2014/main" id="{57F29AD6-010B-4066-B53F-A57A65E6915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2219" name="テキスト ボックス 14">
          <a:extLst>
            <a:ext uri="{FF2B5EF4-FFF2-40B4-BE49-F238E27FC236}">
              <a16:creationId xmlns="" xmlns:a16="http://schemas.microsoft.com/office/drawing/2014/main" id="{679BB21F-CD41-4BD3-8757-DB63C37A2A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2220" name="テキスト ボックス 14">
          <a:extLst>
            <a:ext uri="{FF2B5EF4-FFF2-40B4-BE49-F238E27FC236}">
              <a16:creationId xmlns="" xmlns:a16="http://schemas.microsoft.com/office/drawing/2014/main" id="{11F1E2EF-8A49-4DA6-AC32-EE0E8735A96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2221" name="テキスト ボックス 14">
          <a:extLst>
            <a:ext uri="{FF2B5EF4-FFF2-40B4-BE49-F238E27FC236}">
              <a16:creationId xmlns="" xmlns:a16="http://schemas.microsoft.com/office/drawing/2014/main" id="{9B99D1B0-A962-490B-8AF1-5C0504A891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2222" name="テキスト ボックス 14">
          <a:extLst>
            <a:ext uri="{FF2B5EF4-FFF2-40B4-BE49-F238E27FC236}">
              <a16:creationId xmlns="" xmlns:a16="http://schemas.microsoft.com/office/drawing/2014/main" id="{9F82D7BE-0DC1-445A-B200-274F17B4B9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23</xdr:row>
      <xdr:rowOff>148590</xdr:rowOff>
    </xdr:from>
    <xdr:to>
      <xdr:col>14</xdr:col>
      <xdr:colOff>140970</xdr:colOff>
      <xdr:row>24</xdr:row>
      <xdr:rowOff>142614</xdr:rowOff>
    </xdr:to>
    <xdr:sp macro="" textlink="">
      <xdr:nvSpPr>
        <xdr:cNvPr id="2223" name="テキスト ボックス 14">
          <a:extLst>
            <a:ext uri="{FF2B5EF4-FFF2-40B4-BE49-F238E27FC236}">
              <a16:creationId xmlns="" xmlns:a16="http://schemas.microsoft.com/office/drawing/2014/main" id="{54CAF066-7BD9-452E-BEB6-9337EEB15C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2224" name="テキスト ボックス 14">
          <a:extLst>
            <a:ext uri="{FF2B5EF4-FFF2-40B4-BE49-F238E27FC236}">
              <a16:creationId xmlns="" xmlns:a16="http://schemas.microsoft.com/office/drawing/2014/main" id="{B7FAB459-5036-4A8E-8AE9-691EA2B8C32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2225" name="テキスト ボックス 14">
          <a:extLst>
            <a:ext uri="{FF2B5EF4-FFF2-40B4-BE49-F238E27FC236}">
              <a16:creationId xmlns="" xmlns:a16="http://schemas.microsoft.com/office/drawing/2014/main" id="{68839382-5B0C-4494-B5AA-9EB2A5505EB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2226" name="テキスト ボックス 14">
          <a:extLst>
            <a:ext uri="{FF2B5EF4-FFF2-40B4-BE49-F238E27FC236}">
              <a16:creationId xmlns="" xmlns:a16="http://schemas.microsoft.com/office/drawing/2014/main" id="{5EB0B39D-4852-46F0-A69A-4E435E3683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2227" name="テキスト ボックス 14">
          <a:extLst>
            <a:ext uri="{FF2B5EF4-FFF2-40B4-BE49-F238E27FC236}">
              <a16:creationId xmlns="" xmlns:a16="http://schemas.microsoft.com/office/drawing/2014/main" id="{CFE100C7-7C98-4933-A587-45AE2CE4547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25</xdr:row>
      <xdr:rowOff>148590</xdr:rowOff>
    </xdr:from>
    <xdr:to>
      <xdr:col>14</xdr:col>
      <xdr:colOff>140970</xdr:colOff>
      <xdr:row>26</xdr:row>
      <xdr:rowOff>142614</xdr:rowOff>
    </xdr:to>
    <xdr:sp macro="" textlink="">
      <xdr:nvSpPr>
        <xdr:cNvPr id="2228" name="テキスト ボックス 14">
          <a:extLst>
            <a:ext uri="{FF2B5EF4-FFF2-40B4-BE49-F238E27FC236}">
              <a16:creationId xmlns="" xmlns:a16="http://schemas.microsoft.com/office/drawing/2014/main" id="{098C9A39-5A21-4829-BF29-BEE1E9124EA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2229" name="テキスト ボックス 14">
          <a:extLst>
            <a:ext uri="{FF2B5EF4-FFF2-40B4-BE49-F238E27FC236}">
              <a16:creationId xmlns="" xmlns:a16="http://schemas.microsoft.com/office/drawing/2014/main" id="{56187BC8-9EFC-4150-A656-106101AA6AC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2230" name="テキスト ボックス 14">
          <a:extLst>
            <a:ext uri="{FF2B5EF4-FFF2-40B4-BE49-F238E27FC236}">
              <a16:creationId xmlns="" xmlns:a16="http://schemas.microsoft.com/office/drawing/2014/main" id="{2572823E-331D-4C89-81B5-8D192131AD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2231" name="テキスト ボックス 14">
          <a:extLst>
            <a:ext uri="{FF2B5EF4-FFF2-40B4-BE49-F238E27FC236}">
              <a16:creationId xmlns="" xmlns:a16="http://schemas.microsoft.com/office/drawing/2014/main" id="{587E7BA0-96FA-4EDE-8EF3-D85835429C1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2232" name="テキスト ボックス 14">
          <a:extLst>
            <a:ext uri="{FF2B5EF4-FFF2-40B4-BE49-F238E27FC236}">
              <a16:creationId xmlns="" xmlns:a16="http://schemas.microsoft.com/office/drawing/2014/main" id="{E5FCDCF3-9914-45C4-A2E8-5CB826EC084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27</xdr:row>
      <xdr:rowOff>148590</xdr:rowOff>
    </xdr:from>
    <xdr:to>
      <xdr:col>14</xdr:col>
      <xdr:colOff>140970</xdr:colOff>
      <xdr:row>28</xdr:row>
      <xdr:rowOff>142614</xdr:rowOff>
    </xdr:to>
    <xdr:sp macro="" textlink="">
      <xdr:nvSpPr>
        <xdr:cNvPr id="2233" name="テキスト ボックス 14">
          <a:extLst>
            <a:ext uri="{FF2B5EF4-FFF2-40B4-BE49-F238E27FC236}">
              <a16:creationId xmlns="" xmlns:a16="http://schemas.microsoft.com/office/drawing/2014/main" id="{6E8EE1F4-3A7C-4CFC-B995-D74C0175CD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2234" name="テキスト ボックス 14">
          <a:extLst>
            <a:ext uri="{FF2B5EF4-FFF2-40B4-BE49-F238E27FC236}">
              <a16:creationId xmlns="" xmlns:a16="http://schemas.microsoft.com/office/drawing/2014/main" id="{A8BA81D4-9FD8-48DB-9C17-16683DF5B3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2235" name="テキスト ボックス 14">
          <a:extLst>
            <a:ext uri="{FF2B5EF4-FFF2-40B4-BE49-F238E27FC236}">
              <a16:creationId xmlns="" xmlns:a16="http://schemas.microsoft.com/office/drawing/2014/main" id="{5F5E6AFC-186F-4F1C-995A-E41D9F4814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2236" name="テキスト ボックス 14">
          <a:extLst>
            <a:ext uri="{FF2B5EF4-FFF2-40B4-BE49-F238E27FC236}">
              <a16:creationId xmlns="" xmlns:a16="http://schemas.microsoft.com/office/drawing/2014/main" id="{1D21EDA9-E7E9-4696-B4D8-793A460F43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2237" name="テキスト ボックス 14">
          <a:extLst>
            <a:ext uri="{FF2B5EF4-FFF2-40B4-BE49-F238E27FC236}">
              <a16:creationId xmlns="" xmlns:a16="http://schemas.microsoft.com/office/drawing/2014/main" id="{C000E311-733C-4E21-8EE3-6CA0842DD1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29</xdr:row>
      <xdr:rowOff>148590</xdr:rowOff>
    </xdr:from>
    <xdr:to>
      <xdr:col>14</xdr:col>
      <xdr:colOff>140970</xdr:colOff>
      <xdr:row>30</xdr:row>
      <xdr:rowOff>142614</xdr:rowOff>
    </xdr:to>
    <xdr:sp macro="" textlink="">
      <xdr:nvSpPr>
        <xdr:cNvPr id="2238" name="テキスト ボックス 14">
          <a:extLst>
            <a:ext uri="{FF2B5EF4-FFF2-40B4-BE49-F238E27FC236}">
              <a16:creationId xmlns="" xmlns:a16="http://schemas.microsoft.com/office/drawing/2014/main" id="{B2BD75E6-8354-468F-9AAD-DB55C2F1D9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2239" name="テキスト ボックス 14">
          <a:extLst>
            <a:ext uri="{FF2B5EF4-FFF2-40B4-BE49-F238E27FC236}">
              <a16:creationId xmlns="" xmlns:a16="http://schemas.microsoft.com/office/drawing/2014/main" id="{C9CEEF91-8BDE-4243-90A2-F069A78E6C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2240" name="テキスト ボックス 14">
          <a:extLst>
            <a:ext uri="{FF2B5EF4-FFF2-40B4-BE49-F238E27FC236}">
              <a16:creationId xmlns="" xmlns:a16="http://schemas.microsoft.com/office/drawing/2014/main" id="{EEA78E0D-115B-49A5-936F-FFFE1163F5D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2241" name="テキスト ボックス 14">
          <a:extLst>
            <a:ext uri="{FF2B5EF4-FFF2-40B4-BE49-F238E27FC236}">
              <a16:creationId xmlns="" xmlns:a16="http://schemas.microsoft.com/office/drawing/2014/main" id="{4D9C24C6-8FC3-4A3B-B846-47E8FA2920F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2242" name="テキスト ボックス 14">
          <a:extLst>
            <a:ext uri="{FF2B5EF4-FFF2-40B4-BE49-F238E27FC236}">
              <a16:creationId xmlns="" xmlns:a16="http://schemas.microsoft.com/office/drawing/2014/main" id="{A929D8C1-9223-4F6B-961A-12F7A2D398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31</xdr:row>
      <xdr:rowOff>148590</xdr:rowOff>
    </xdr:from>
    <xdr:to>
      <xdr:col>14</xdr:col>
      <xdr:colOff>140970</xdr:colOff>
      <xdr:row>32</xdr:row>
      <xdr:rowOff>142614</xdr:rowOff>
    </xdr:to>
    <xdr:sp macro="" textlink="">
      <xdr:nvSpPr>
        <xdr:cNvPr id="2243" name="テキスト ボックス 14">
          <a:extLst>
            <a:ext uri="{FF2B5EF4-FFF2-40B4-BE49-F238E27FC236}">
              <a16:creationId xmlns="" xmlns:a16="http://schemas.microsoft.com/office/drawing/2014/main" id="{59D8AD49-D056-41A9-B6E4-EC0E985E66B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2244" name="テキスト ボックス 14">
          <a:extLst>
            <a:ext uri="{FF2B5EF4-FFF2-40B4-BE49-F238E27FC236}">
              <a16:creationId xmlns="" xmlns:a16="http://schemas.microsoft.com/office/drawing/2014/main" id="{DD4CA18C-F4F8-4682-8EBF-BA8141135B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2245" name="テキスト ボックス 14">
          <a:extLst>
            <a:ext uri="{FF2B5EF4-FFF2-40B4-BE49-F238E27FC236}">
              <a16:creationId xmlns="" xmlns:a16="http://schemas.microsoft.com/office/drawing/2014/main" id="{465173B8-D7F7-4B50-BB95-E441AACE50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2246" name="テキスト ボックス 14">
          <a:extLst>
            <a:ext uri="{FF2B5EF4-FFF2-40B4-BE49-F238E27FC236}">
              <a16:creationId xmlns="" xmlns:a16="http://schemas.microsoft.com/office/drawing/2014/main" id="{073F0A00-00A2-4487-B166-04B3BF03E2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2247" name="テキスト ボックス 14">
          <a:extLst>
            <a:ext uri="{FF2B5EF4-FFF2-40B4-BE49-F238E27FC236}">
              <a16:creationId xmlns="" xmlns:a16="http://schemas.microsoft.com/office/drawing/2014/main" id="{FDFAF99A-B878-4418-82EC-0CEEA109ED7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33</xdr:row>
      <xdr:rowOff>148590</xdr:rowOff>
    </xdr:from>
    <xdr:to>
      <xdr:col>14</xdr:col>
      <xdr:colOff>140970</xdr:colOff>
      <xdr:row>34</xdr:row>
      <xdr:rowOff>142614</xdr:rowOff>
    </xdr:to>
    <xdr:sp macro="" textlink="">
      <xdr:nvSpPr>
        <xdr:cNvPr id="2248" name="テキスト ボックス 14">
          <a:extLst>
            <a:ext uri="{FF2B5EF4-FFF2-40B4-BE49-F238E27FC236}">
              <a16:creationId xmlns="" xmlns:a16="http://schemas.microsoft.com/office/drawing/2014/main" id="{A8079868-0871-4FC0-B04D-C906C30955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2249" name="テキスト ボックス 14">
          <a:extLst>
            <a:ext uri="{FF2B5EF4-FFF2-40B4-BE49-F238E27FC236}">
              <a16:creationId xmlns="" xmlns:a16="http://schemas.microsoft.com/office/drawing/2014/main" id="{4CC32A68-7772-4F56-83B1-A5CEC7381F5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37</xdr:row>
      <xdr:rowOff>148590</xdr:rowOff>
    </xdr:from>
    <xdr:to>
      <xdr:col>14</xdr:col>
      <xdr:colOff>140970</xdr:colOff>
      <xdr:row>39</xdr:row>
      <xdr:rowOff>144778</xdr:rowOff>
    </xdr:to>
    <xdr:sp macro="" textlink="">
      <xdr:nvSpPr>
        <xdr:cNvPr id="2250" name="テキスト ボックス 14">
          <a:extLst>
            <a:ext uri="{FF2B5EF4-FFF2-40B4-BE49-F238E27FC236}">
              <a16:creationId xmlns="" xmlns:a16="http://schemas.microsoft.com/office/drawing/2014/main" id="{7548685A-0972-498A-A4C5-4F33128DA2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37</xdr:row>
      <xdr:rowOff>148590</xdr:rowOff>
    </xdr:from>
    <xdr:to>
      <xdr:col>14</xdr:col>
      <xdr:colOff>140970</xdr:colOff>
      <xdr:row>39</xdr:row>
      <xdr:rowOff>144778</xdr:rowOff>
    </xdr:to>
    <xdr:sp macro="" textlink="">
      <xdr:nvSpPr>
        <xdr:cNvPr id="2251" name="テキスト ボックス 14">
          <a:extLst>
            <a:ext uri="{FF2B5EF4-FFF2-40B4-BE49-F238E27FC236}">
              <a16:creationId xmlns="" xmlns:a16="http://schemas.microsoft.com/office/drawing/2014/main" id="{380F415A-5B58-4E1E-AD03-238A7F1C018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2252" name="テキスト ボックス 14">
          <a:extLst>
            <a:ext uri="{FF2B5EF4-FFF2-40B4-BE49-F238E27FC236}">
              <a16:creationId xmlns="" xmlns:a16="http://schemas.microsoft.com/office/drawing/2014/main" id="{2FD41BD4-4947-4651-B445-793B25CDD2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35</xdr:row>
      <xdr:rowOff>148590</xdr:rowOff>
    </xdr:from>
    <xdr:to>
      <xdr:col>14</xdr:col>
      <xdr:colOff>140970</xdr:colOff>
      <xdr:row>36</xdr:row>
      <xdr:rowOff>142614</xdr:rowOff>
    </xdr:to>
    <xdr:sp macro="" textlink="">
      <xdr:nvSpPr>
        <xdr:cNvPr id="2253" name="テキスト ボックス 14">
          <a:extLst>
            <a:ext uri="{FF2B5EF4-FFF2-40B4-BE49-F238E27FC236}">
              <a16:creationId xmlns="" xmlns:a16="http://schemas.microsoft.com/office/drawing/2014/main" id="{8E14EE08-CD36-4CAD-806A-618173391F7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57" name="テキスト ボックス 14">
          <a:extLst>
            <a:ext uri="{FF2B5EF4-FFF2-40B4-BE49-F238E27FC236}">
              <a16:creationId xmlns="" xmlns:a16="http://schemas.microsoft.com/office/drawing/2014/main" id="{7E230148-AC20-4BA7-A896-89AFFC74AEA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61" name="テキスト ボックス 14">
          <a:extLst>
            <a:ext uri="{FF2B5EF4-FFF2-40B4-BE49-F238E27FC236}">
              <a16:creationId xmlns="" xmlns:a16="http://schemas.microsoft.com/office/drawing/2014/main" id="{76B07B78-B22B-45AF-9C1E-CF966D62D2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62" name="テキスト ボックス 14">
          <a:extLst>
            <a:ext uri="{FF2B5EF4-FFF2-40B4-BE49-F238E27FC236}">
              <a16:creationId xmlns="" xmlns:a16="http://schemas.microsoft.com/office/drawing/2014/main" id="{E256F5E8-2080-4A93-A8CD-2B14F6A1896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65" name="テキスト ボックス 14">
          <a:extLst>
            <a:ext uri="{FF2B5EF4-FFF2-40B4-BE49-F238E27FC236}">
              <a16:creationId xmlns="" xmlns:a16="http://schemas.microsoft.com/office/drawing/2014/main" id="{F48788A3-8E24-473A-B4A4-4C37814D59A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66" name="テキスト ボックス 14">
          <a:extLst>
            <a:ext uri="{FF2B5EF4-FFF2-40B4-BE49-F238E27FC236}">
              <a16:creationId xmlns="" xmlns:a16="http://schemas.microsoft.com/office/drawing/2014/main" id="{6D0DE7B1-A1B5-4B6F-A2D0-A746048E35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67" name="テキスト ボックス 14">
          <a:extLst>
            <a:ext uri="{FF2B5EF4-FFF2-40B4-BE49-F238E27FC236}">
              <a16:creationId xmlns="" xmlns:a16="http://schemas.microsoft.com/office/drawing/2014/main" id="{6368C53D-45E6-4307-835B-D6583A3728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68" name="テキスト ボックス 14">
          <a:extLst>
            <a:ext uri="{FF2B5EF4-FFF2-40B4-BE49-F238E27FC236}">
              <a16:creationId xmlns="" xmlns:a16="http://schemas.microsoft.com/office/drawing/2014/main" id="{2B5F2BBD-BAAC-44BC-A057-A53F20EAB3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69" name="テキスト ボックス 14">
          <a:extLst>
            <a:ext uri="{FF2B5EF4-FFF2-40B4-BE49-F238E27FC236}">
              <a16:creationId xmlns="" xmlns:a16="http://schemas.microsoft.com/office/drawing/2014/main" id="{97A2B156-870E-473F-A8D6-8E42C196A1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70" name="テキスト ボックス 14">
          <a:extLst>
            <a:ext uri="{FF2B5EF4-FFF2-40B4-BE49-F238E27FC236}">
              <a16:creationId xmlns="" xmlns:a16="http://schemas.microsoft.com/office/drawing/2014/main" id="{35E2F336-C1EA-44DA-89D3-838F13205A5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71" name="テキスト ボックス 14">
          <a:extLst>
            <a:ext uri="{FF2B5EF4-FFF2-40B4-BE49-F238E27FC236}">
              <a16:creationId xmlns="" xmlns:a16="http://schemas.microsoft.com/office/drawing/2014/main" id="{DE0A8FA9-A4DA-4678-A56C-EFAF541F9B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72" name="テキスト ボックス 14">
          <a:extLst>
            <a:ext uri="{FF2B5EF4-FFF2-40B4-BE49-F238E27FC236}">
              <a16:creationId xmlns="" xmlns:a16="http://schemas.microsoft.com/office/drawing/2014/main" id="{16378B4B-E356-45F5-BEDC-A59ADCE61BE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73" name="テキスト ボックス 14">
          <a:extLst>
            <a:ext uri="{FF2B5EF4-FFF2-40B4-BE49-F238E27FC236}">
              <a16:creationId xmlns="" xmlns:a16="http://schemas.microsoft.com/office/drawing/2014/main" id="{A167F24C-F9A7-4B4D-9809-EEA277D7F8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74" name="テキスト ボックス 14">
          <a:extLst>
            <a:ext uri="{FF2B5EF4-FFF2-40B4-BE49-F238E27FC236}">
              <a16:creationId xmlns="" xmlns:a16="http://schemas.microsoft.com/office/drawing/2014/main" id="{1D6A2B94-E0AE-4134-A669-D88430887E7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75" name="テキスト ボックス 14">
          <a:extLst>
            <a:ext uri="{FF2B5EF4-FFF2-40B4-BE49-F238E27FC236}">
              <a16:creationId xmlns="" xmlns:a16="http://schemas.microsoft.com/office/drawing/2014/main" id="{47725918-45EC-4211-99A1-CD38BBDB3C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76" name="テキスト ボックス 14">
          <a:extLst>
            <a:ext uri="{FF2B5EF4-FFF2-40B4-BE49-F238E27FC236}">
              <a16:creationId xmlns="" xmlns:a16="http://schemas.microsoft.com/office/drawing/2014/main" id="{E16334BE-3C11-43F3-B503-79EBF028E8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77" name="テキスト ボックス 14">
          <a:extLst>
            <a:ext uri="{FF2B5EF4-FFF2-40B4-BE49-F238E27FC236}">
              <a16:creationId xmlns="" xmlns:a16="http://schemas.microsoft.com/office/drawing/2014/main" id="{CC23B768-8AC8-4C73-BA50-B3DA36A0B1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59</xdr:row>
      <xdr:rowOff>148590</xdr:rowOff>
    </xdr:from>
    <xdr:to>
      <xdr:col>14</xdr:col>
      <xdr:colOff>140970</xdr:colOff>
      <xdr:row>60</xdr:row>
      <xdr:rowOff>142614</xdr:rowOff>
    </xdr:to>
    <xdr:sp macro="" textlink="">
      <xdr:nvSpPr>
        <xdr:cNvPr id="2278" name="テキスト ボックス 14">
          <a:extLst>
            <a:ext uri="{FF2B5EF4-FFF2-40B4-BE49-F238E27FC236}">
              <a16:creationId xmlns="" xmlns:a16="http://schemas.microsoft.com/office/drawing/2014/main" id="{F416755C-C9A0-4417-99E9-30536707B4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79" name="テキスト ボックス 14">
          <a:extLst>
            <a:ext uri="{FF2B5EF4-FFF2-40B4-BE49-F238E27FC236}">
              <a16:creationId xmlns="" xmlns:a16="http://schemas.microsoft.com/office/drawing/2014/main" id="{A6F0A725-4CDE-40AB-AF17-7AADBFACB1A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80" name="テキスト ボックス 14">
          <a:extLst>
            <a:ext uri="{FF2B5EF4-FFF2-40B4-BE49-F238E27FC236}">
              <a16:creationId xmlns="" xmlns:a16="http://schemas.microsoft.com/office/drawing/2014/main" id="{D959B6F0-6472-420E-BE27-66EDC2F29D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81" name="テキスト ボックス 14">
          <a:extLst>
            <a:ext uri="{FF2B5EF4-FFF2-40B4-BE49-F238E27FC236}">
              <a16:creationId xmlns="" xmlns:a16="http://schemas.microsoft.com/office/drawing/2014/main" id="{CE7129B1-E163-4512-81BD-F90DDB4C0ED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82" name="テキスト ボックス 14">
          <a:extLst>
            <a:ext uri="{FF2B5EF4-FFF2-40B4-BE49-F238E27FC236}">
              <a16:creationId xmlns="" xmlns:a16="http://schemas.microsoft.com/office/drawing/2014/main" id="{ED857AEC-BF48-4A67-9F4F-9AD37772837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83" name="テキスト ボックス 14">
          <a:extLst>
            <a:ext uri="{FF2B5EF4-FFF2-40B4-BE49-F238E27FC236}">
              <a16:creationId xmlns="" xmlns:a16="http://schemas.microsoft.com/office/drawing/2014/main" id="{C12F50ED-876C-4863-AA24-7E77C568CA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84" name="テキスト ボックス 14">
          <a:extLst>
            <a:ext uri="{FF2B5EF4-FFF2-40B4-BE49-F238E27FC236}">
              <a16:creationId xmlns="" xmlns:a16="http://schemas.microsoft.com/office/drawing/2014/main" id="{0D8DBD35-BC47-4B67-A238-C613E97B38A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85" name="テキスト ボックス 14">
          <a:extLst>
            <a:ext uri="{FF2B5EF4-FFF2-40B4-BE49-F238E27FC236}">
              <a16:creationId xmlns="" xmlns:a16="http://schemas.microsoft.com/office/drawing/2014/main" id="{A5686362-644D-4E68-B05C-10DF896E19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86" name="テキスト ボックス 14">
          <a:extLst>
            <a:ext uri="{FF2B5EF4-FFF2-40B4-BE49-F238E27FC236}">
              <a16:creationId xmlns="" xmlns:a16="http://schemas.microsoft.com/office/drawing/2014/main" id="{3158CFF0-C502-4972-BD43-FAD0F9C74E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87" name="テキスト ボックス 14">
          <a:extLst>
            <a:ext uri="{FF2B5EF4-FFF2-40B4-BE49-F238E27FC236}">
              <a16:creationId xmlns="" xmlns:a16="http://schemas.microsoft.com/office/drawing/2014/main" id="{A78227B1-0297-4D3C-8666-6F6D5B6FCC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88" name="テキスト ボックス 14">
          <a:extLst>
            <a:ext uri="{FF2B5EF4-FFF2-40B4-BE49-F238E27FC236}">
              <a16:creationId xmlns="" xmlns:a16="http://schemas.microsoft.com/office/drawing/2014/main" id="{A0975AE6-7E07-4C45-B9A9-A8AB30E3E9A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89" name="テキスト ボックス 14">
          <a:extLst>
            <a:ext uri="{FF2B5EF4-FFF2-40B4-BE49-F238E27FC236}">
              <a16:creationId xmlns="" xmlns:a16="http://schemas.microsoft.com/office/drawing/2014/main" id="{54EFB07B-0343-4E2A-9F02-BB12588253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90" name="テキスト ボックス 14">
          <a:extLst>
            <a:ext uri="{FF2B5EF4-FFF2-40B4-BE49-F238E27FC236}">
              <a16:creationId xmlns="" xmlns:a16="http://schemas.microsoft.com/office/drawing/2014/main" id="{4F253B73-38D5-4E06-ADE3-85235432AB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91" name="テキスト ボックス 14">
          <a:extLst>
            <a:ext uri="{FF2B5EF4-FFF2-40B4-BE49-F238E27FC236}">
              <a16:creationId xmlns="" xmlns:a16="http://schemas.microsoft.com/office/drawing/2014/main" id="{A7479EB2-A3E6-40C3-90BD-B04B4E66817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61</xdr:row>
      <xdr:rowOff>148590</xdr:rowOff>
    </xdr:from>
    <xdr:to>
      <xdr:col>14</xdr:col>
      <xdr:colOff>140970</xdr:colOff>
      <xdr:row>62</xdr:row>
      <xdr:rowOff>142614</xdr:rowOff>
    </xdr:to>
    <xdr:sp macro="" textlink="">
      <xdr:nvSpPr>
        <xdr:cNvPr id="2292" name="テキスト ボックス 14">
          <a:extLst>
            <a:ext uri="{FF2B5EF4-FFF2-40B4-BE49-F238E27FC236}">
              <a16:creationId xmlns="" xmlns:a16="http://schemas.microsoft.com/office/drawing/2014/main" id="{3E4D6D26-5422-4CD4-8667-F714869F821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93" name="テキスト ボックス 14">
          <a:extLst>
            <a:ext uri="{FF2B5EF4-FFF2-40B4-BE49-F238E27FC236}">
              <a16:creationId xmlns="" xmlns:a16="http://schemas.microsoft.com/office/drawing/2014/main" id="{E685E3F2-6BC4-45CA-BB85-3A2D9834B2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294" name="テキスト ボックス 14">
          <a:extLst>
            <a:ext uri="{FF2B5EF4-FFF2-40B4-BE49-F238E27FC236}">
              <a16:creationId xmlns="" xmlns:a16="http://schemas.microsoft.com/office/drawing/2014/main" id="{1D684AB5-F802-438E-B0F7-A5045BBB276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295" name="テキスト ボックス 14">
          <a:extLst>
            <a:ext uri="{FF2B5EF4-FFF2-40B4-BE49-F238E27FC236}">
              <a16:creationId xmlns="" xmlns:a16="http://schemas.microsoft.com/office/drawing/2014/main" id="{2634EC77-948C-44D5-8A4C-5C6A668F7A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96" name="テキスト ボックス 14">
          <a:extLst>
            <a:ext uri="{FF2B5EF4-FFF2-40B4-BE49-F238E27FC236}">
              <a16:creationId xmlns="" xmlns:a16="http://schemas.microsoft.com/office/drawing/2014/main" id="{756F0CA1-DEF4-40E7-AF38-9720CFD7105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97" name="テキスト ボックス 14">
          <a:extLst>
            <a:ext uri="{FF2B5EF4-FFF2-40B4-BE49-F238E27FC236}">
              <a16:creationId xmlns="" xmlns:a16="http://schemas.microsoft.com/office/drawing/2014/main" id="{F0AFE65B-9298-4CD7-984C-A0369D2AB86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298" name="テキスト ボックス 14">
          <a:extLst>
            <a:ext uri="{FF2B5EF4-FFF2-40B4-BE49-F238E27FC236}">
              <a16:creationId xmlns="" xmlns:a16="http://schemas.microsoft.com/office/drawing/2014/main" id="{29A97B75-048D-41F3-B2B9-589C3591D2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299" name="テキスト ボックス 14">
          <a:extLst>
            <a:ext uri="{FF2B5EF4-FFF2-40B4-BE49-F238E27FC236}">
              <a16:creationId xmlns="" xmlns:a16="http://schemas.microsoft.com/office/drawing/2014/main" id="{AAFD00E2-A19D-4F0E-A848-CEF6BA1177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300" name="テキスト ボックス 14">
          <a:extLst>
            <a:ext uri="{FF2B5EF4-FFF2-40B4-BE49-F238E27FC236}">
              <a16:creationId xmlns="" xmlns:a16="http://schemas.microsoft.com/office/drawing/2014/main" id="{CD609A07-F6E6-445E-94B2-5B4CF57E03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301" name="テキスト ボックス 14">
          <a:extLst>
            <a:ext uri="{FF2B5EF4-FFF2-40B4-BE49-F238E27FC236}">
              <a16:creationId xmlns="" xmlns:a16="http://schemas.microsoft.com/office/drawing/2014/main" id="{9A5FA9A5-FE6C-4FFA-B881-7DD95F91BA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302" name="テキスト ボックス 14">
          <a:extLst>
            <a:ext uri="{FF2B5EF4-FFF2-40B4-BE49-F238E27FC236}">
              <a16:creationId xmlns="" xmlns:a16="http://schemas.microsoft.com/office/drawing/2014/main" id="{045A9102-36FF-4F58-8139-0ED36F95A2F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03" name="テキスト ボックス 14">
          <a:extLst>
            <a:ext uri="{FF2B5EF4-FFF2-40B4-BE49-F238E27FC236}">
              <a16:creationId xmlns="" xmlns:a16="http://schemas.microsoft.com/office/drawing/2014/main" id="{6BCF0CD9-745C-4532-A39B-2A8EB05630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04" name="テキスト ボックス 14">
          <a:extLst>
            <a:ext uri="{FF2B5EF4-FFF2-40B4-BE49-F238E27FC236}">
              <a16:creationId xmlns="" xmlns:a16="http://schemas.microsoft.com/office/drawing/2014/main" id="{DB53B332-2710-44E0-B62E-4B059D2CEF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305" name="テキスト ボックス 14">
          <a:extLst>
            <a:ext uri="{FF2B5EF4-FFF2-40B4-BE49-F238E27FC236}">
              <a16:creationId xmlns="" xmlns:a16="http://schemas.microsoft.com/office/drawing/2014/main" id="{6B72F26B-7DC1-4B36-B828-1618B6EF16D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63</xdr:row>
      <xdr:rowOff>148590</xdr:rowOff>
    </xdr:from>
    <xdr:to>
      <xdr:col>14</xdr:col>
      <xdr:colOff>140970</xdr:colOff>
      <xdr:row>64</xdr:row>
      <xdr:rowOff>142614</xdr:rowOff>
    </xdr:to>
    <xdr:sp macro="" textlink="">
      <xdr:nvSpPr>
        <xdr:cNvPr id="2306" name="テキスト ボックス 14">
          <a:extLst>
            <a:ext uri="{FF2B5EF4-FFF2-40B4-BE49-F238E27FC236}">
              <a16:creationId xmlns="" xmlns:a16="http://schemas.microsoft.com/office/drawing/2014/main" id="{6392C837-D305-43C2-A7EA-0270C89816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07" name="テキスト ボックス 14">
          <a:extLst>
            <a:ext uri="{FF2B5EF4-FFF2-40B4-BE49-F238E27FC236}">
              <a16:creationId xmlns="" xmlns:a16="http://schemas.microsoft.com/office/drawing/2014/main" id="{451B30AC-9ABD-42E7-A053-A2D2995B47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08" name="テキスト ボックス 14">
          <a:extLst>
            <a:ext uri="{FF2B5EF4-FFF2-40B4-BE49-F238E27FC236}">
              <a16:creationId xmlns="" xmlns:a16="http://schemas.microsoft.com/office/drawing/2014/main" id="{666B64D3-28FB-4148-BE4A-E04A40A83D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09" name="テキスト ボックス 14">
          <a:extLst>
            <a:ext uri="{FF2B5EF4-FFF2-40B4-BE49-F238E27FC236}">
              <a16:creationId xmlns="" xmlns:a16="http://schemas.microsoft.com/office/drawing/2014/main" id="{9AA4E7A5-BFE7-40BA-9A26-44D6D6CB660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0" name="テキスト ボックス 14">
          <a:extLst>
            <a:ext uri="{FF2B5EF4-FFF2-40B4-BE49-F238E27FC236}">
              <a16:creationId xmlns="" xmlns:a16="http://schemas.microsoft.com/office/drawing/2014/main" id="{F84BE23A-B9AD-415D-A669-4957A775C0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1" name="テキスト ボックス 14">
          <a:extLst>
            <a:ext uri="{FF2B5EF4-FFF2-40B4-BE49-F238E27FC236}">
              <a16:creationId xmlns="" xmlns:a16="http://schemas.microsoft.com/office/drawing/2014/main" id="{A70AC6D2-01B7-42C3-A7B4-F1DEF04594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2" name="テキスト ボックス 14">
          <a:extLst>
            <a:ext uri="{FF2B5EF4-FFF2-40B4-BE49-F238E27FC236}">
              <a16:creationId xmlns="" xmlns:a16="http://schemas.microsoft.com/office/drawing/2014/main" id="{3869F86C-B0DF-4A52-86D8-2E17C7F1CE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13" name="テキスト ボックス 14">
          <a:extLst>
            <a:ext uri="{FF2B5EF4-FFF2-40B4-BE49-F238E27FC236}">
              <a16:creationId xmlns="" xmlns:a16="http://schemas.microsoft.com/office/drawing/2014/main" id="{AB523A2E-529E-493F-9F73-B7AAD19B28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4" name="テキスト ボックス 14">
          <a:extLst>
            <a:ext uri="{FF2B5EF4-FFF2-40B4-BE49-F238E27FC236}">
              <a16:creationId xmlns="" xmlns:a16="http://schemas.microsoft.com/office/drawing/2014/main" id="{7398D590-EA10-4446-8584-08879C97EF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5" name="テキスト ボックス 14">
          <a:extLst>
            <a:ext uri="{FF2B5EF4-FFF2-40B4-BE49-F238E27FC236}">
              <a16:creationId xmlns="" xmlns:a16="http://schemas.microsoft.com/office/drawing/2014/main" id="{A98AEE53-0E60-4428-A742-3410E243F8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6" name="テキスト ボックス 14">
          <a:extLst>
            <a:ext uri="{FF2B5EF4-FFF2-40B4-BE49-F238E27FC236}">
              <a16:creationId xmlns="" xmlns:a16="http://schemas.microsoft.com/office/drawing/2014/main" id="{899C8443-4D22-4B71-8D13-14DBCAA1415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17" name="テキスト ボックス 14">
          <a:extLst>
            <a:ext uri="{FF2B5EF4-FFF2-40B4-BE49-F238E27FC236}">
              <a16:creationId xmlns="" xmlns:a16="http://schemas.microsoft.com/office/drawing/2014/main" id="{6C03DF39-8597-4C24-ADC7-AD160398A25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18" name="テキスト ボックス 14">
          <a:extLst>
            <a:ext uri="{FF2B5EF4-FFF2-40B4-BE49-F238E27FC236}">
              <a16:creationId xmlns="" xmlns:a16="http://schemas.microsoft.com/office/drawing/2014/main" id="{9AEB98A0-7602-477F-820B-3C951B1A659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19" name="テキスト ボックス 14">
          <a:extLst>
            <a:ext uri="{FF2B5EF4-FFF2-40B4-BE49-F238E27FC236}">
              <a16:creationId xmlns="" xmlns:a16="http://schemas.microsoft.com/office/drawing/2014/main" id="{C67092B7-D7ED-4C96-A5DE-67E01E3F360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65</xdr:row>
      <xdr:rowOff>148590</xdr:rowOff>
    </xdr:from>
    <xdr:to>
      <xdr:col>14</xdr:col>
      <xdr:colOff>140970</xdr:colOff>
      <xdr:row>66</xdr:row>
      <xdr:rowOff>142614</xdr:rowOff>
    </xdr:to>
    <xdr:sp macro="" textlink="">
      <xdr:nvSpPr>
        <xdr:cNvPr id="2320" name="テキスト ボックス 14">
          <a:extLst>
            <a:ext uri="{FF2B5EF4-FFF2-40B4-BE49-F238E27FC236}">
              <a16:creationId xmlns="" xmlns:a16="http://schemas.microsoft.com/office/drawing/2014/main" id="{143D9A6D-0FCB-4A7F-A6BA-74D489E0D03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21" name="テキスト ボックス 14">
          <a:extLst>
            <a:ext uri="{FF2B5EF4-FFF2-40B4-BE49-F238E27FC236}">
              <a16:creationId xmlns="" xmlns:a16="http://schemas.microsoft.com/office/drawing/2014/main" id="{04654715-BE59-4B77-9148-DF3E1CD8DE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22" name="テキスト ボックス 14">
          <a:extLst>
            <a:ext uri="{FF2B5EF4-FFF2-40B4-BE49-F238E27FC236}">
              <a16:creationId xmlns="" xmlns:a16="http://schemas.microsoft.com/office/drawing/2014/main" id="{5B0DD559-A87F-4DCC-BFE9-32BA2C89CE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23" name="テキスト ボックス 14">
          <a:extLst>
            <a:ext uri="{FF2B5EF4-FFF2-40B4-BE49-F238E27FC236}">
              <a16:creationId xmlns="" xmlns:a16="http://schemas.microsoft.com/office/drawing/2014/main" id="{173B64B7-8F42-49DF-B2FE-3692E0FB78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24" name="テキスト ボックス 14">
          <a:extLst>
            <a:ext uri="{FF2B5EF4-FFF2-40B4-BE49-F238E27FC236}">
              <a16:creationId xmlns="" xmlns:a16="http://schemas.microsoft.com/office/drawing/2014/main" id="{A816205A-4B67-4DD1-8581-0C0904C90DA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25" name="テキスト ボックス 14">
          <a:extLst>
            <a:ext uri="{FF2B5EF4-FFF2-40B4-BE49-F238E27FC236}">
              <a16:creationId xmlns="" xmlns:a16="http://schemas.microsoft.com/office/drawing/2014/main" id="{BEB05F31-9FB4-4470-ADD0-24ADFD8328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26" name="テキスト ボックス 14">
          <a:extLst>
            <a:ext uri="{FF2B5EF4-FFF2-40B4-BE49-F238E27FC236}">
              <a16:creationId xmlns="" xmlns:a16="http://schemas.microsoft.com/office/drawing/2014/main" id="{79C3218E-42BA-4B35-98FA-CD18AB251C8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27" name="テキスト ボックス 14">
          <a:extLst>
            <a:ext uri="{FF2B5EF4-FFF2-40B4-BE49-F238E27FC236}">
              <a16:creationId xmlns="" xmlns:a16="http://schemas.microsoft.com/office/drawing/2014/main" id="{C2A5098E-D0C4-47DA-97D8-2C69C5DFC4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28" name="テキスト ボックス 14">
          <a:extLst>
            <a:ext uri="{FF2B5EF4-FFF2-40B4-BE49-F238E27FC236}">
              <a16:creationId xmlns="" xmlns:a16="http://schemas.microsoft.com/office/drawing/2014/main" id="{AF660A05-D563-4080-B79F-4683F3B967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29" name="テキスト ボックス 14">
          <a:extLst>
            <a:ext uri="{FF2B5EF4-FFF2-40B4-BE49-F238E27FC236}">
              <a16:creationId xmlns="" xmlns:a16="http://schemas.microsoft.com/office/drawing/2014/main" id="{79B6CEBA-98AC-43C2-9DF7-6708F373DC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30" name="テキスト ボックス 14">
          <a:extLst>
            <a:ext uri="{FF2B5EF4-FFF2-40B4-BE49-F238E27FC236}">
              <a16:creationId xmlns="" xmlns:a16="http://schemas.microsoft.com/office/drawing/2014/main" id="{68F11F1D-3F96-499E-909C-9BFFC0102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31" name="テキスト ボックス 14">
          <a:extLst>
            <a:ext uri="{FF2B5EF4-FFF2-40B4-BE49-F238E27FC236}">
              <a16:creationId xmlns="" xmlns:a16="http://schemas.microsoft.com/office/drawing/2014/main" id="{4EC2D599-F55C-4AE5-A9FB-4F8DA63647B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32" name="テキスト ボックス 14">
          <a:extLst>
            <a:ext uri="{FF2B5EF4-FFF2-40B4-BE49-F238E27FC236}">
              <a16:creationId xmlns="" xmlns:a16="http://schemas.microsoft.com/office/drawing/2014/main" id="{D67BD46B-7158-4EE0-BF9F-5867378F3D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33" name="テキスト ボックス 14">
          <a:extLst>
            <a:ext uri="{FF2B5EF4-FFF2-40B4-BE49-F238E27FC236}">
              <a16:creationId xmlns="" xmlns:a16="http://schemas.microsoft.com/office/drawing/2014/main" id="{3C771749-1037-4381-A969-010A06FC9A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67</xdr:row>
      <xdr:rowOff>148590</xdr:rowOff>
    </xdr:from>
    <xdr:to>
      <xdr:col>14</xdr:col>
      <xdr:colOff>140970</xdr:colOff>
      <xdr:row>68</xdr:row>
      <xdr:rowOff>142614</xdr:rowOff>
    </xdr:to>
    <xdr:sp macro="" textlink="">
      <xdr:nvSpPr>
        <xdr:cNvPr id="2334" name="テキスト ボックス 14">
          <a:extLst>
            <a:ext uri="{FF2B5EF4-FFF2-40B4-BE49-F238E27FC236}">
              <a16:creationId xmlns="" xmlns:a16="http://schemas.microsoft.com/office/drawing/2014/main" id="{C88B6197-C897-4FFE-A7DA-E9DC330166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35" name="テキスト ボックス 14">
          <a:extLst>
            <a:ext uri="{FF2B5EF4-FFF2-40B4-BE49-F238E27FC236}">
              <a16:creationId xmlns="" xmlns:a16="http://schemas.microsoft.com/office/drawing/2014/main" id="{596EAA08-4506-4A65-819D-9E4636980E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36" name="テキスト ボックス 14">
          <a:extLst>
            <a:ext uri="{FF2B5EF4-FFF2-40B4-BE49-F238E27FC236}">
              <a16:creationId xmlns="" xmlns:a16="http://schemas.microsoft.com/office/drawing/2014/main" id="{6009A2C3-2ADB-4552-8457-490F9D3C24F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37" name="テキスト ボックス 14">
          <a:extLst>
            <a:ext uri="{FF2B5EF4-FFF2-40B4-BE49-F238E27FC236}">
              <a16:creationId xmlns="" xmlns:a16="http://schemas.microsoft.com/office/drawing/2014/main" id="{EFF73FAE-8C5C-4B73-BE8D-416009B1A9D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38" name="テキスト ボックス 14">
          <a:extLst>
            <a:ext uri="{FF2B5EF4-FFF2-40B4-BE49-F238E27FC236}">
              <a16:creationId xmlns="" xmlns:a16="http://schemas.microsoft.com/office/drawing/2014/main" id="{F2762085-DBBB-4DC2-9CCB-34BF748614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39" name="テキスト ボックス 14">
          <a:extLst>
            <a:ext uri="{FF2B5EF4-FFF2-40B4-BE49-F238E27FC236}">
              <a16:creationId xmlns="" xmlns:a16="http://schemas.microsoft.com/office/drawing/2014/main" id="{3904B5FD-7F7D-429F-8314-C2ED671219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40" name="テキスト ボックス 14">
          <a:extLst>
            <a:ext uri="{FF2B5EF4-FFF2-40B4-BE49-F238E27FC236}">
              <a16:creationId xmlns="" xmlns:a16="http://schemas.microsoft.com/office/drawing/2014/main" id="{9CD71539-7C65-44F3-B732-06C1F6BF05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41" name="テキスト ボックス 14">
          <a:extLst>
            <a:ext uri="{FF2B5EF4-FFF2-40B4-BE49-F238E27FC236}">
              <a16:creationId xmlns="" xmlns:a16="http://schemas.microsoft.com/office/drawing/2014/main" id="{0D620DD0-C4E2-4C84-84E8-C88D6C42B5F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42" name="テキスト ボックス 14">
          <a:extLst>
            <a:ext uri="{FF2B5EF4-FFF2-40B4-BE49-F238E27FC236}">
              <a16:creationId xmlns="" xmlns:a16="http://schemas.microsoft.com/office/drawing/2014/main" id="{1EF5DB80-B61F-4640-A836-68520A2BBF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43" name="テキスト ボックス 14">
          <a:extLst>
            <a:ext uri="{FF2B5EF4-FFF2-40B4-BE49-F238E27FC236}">
              <a16:creationId xmlns="" xmlns:a16="http://schemas.microsoft.com/office/drawing/2014/main" id="{22463EF4-DC54-4E15-84BF-6D845F9F38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44" name="テキスト ボックス 14">
          <a:extLst>
            <a:ext uri="{FF2B5EF4-FFF2-40B4-BE49-F238E27FC236}">
              <a16:creationId xmlns="" xmlns:a16="http://schemas.microsoft.com/office/drawing/2014/main" id="{0044286C-C81F-45BC-ADD9-716A83B0FE1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45" name="テキスト ボックス 14">
          <a:extLst>
            <a:ext uri="{FF2B5EF4-FFF2-40B4-BE49-F238E27FC236}">
              <a16:creationId xmlns="" xmlns:a16="http://schemas.microsoft.com/office/drawing/2014/main" id="{B96EBF09-6B96-40D9-B839-DED5F1511A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46" name="テキスト ボックス 14">
          <a:extLst>
            <a:ext uri="{FF2B5EF4-FFF2-40B4-BE49-F238E27FC236}">
              <a16:creationId xmlns="" xmlns:a16="http://schemas.microsoft.com/office/drawing/2014/main" id="{4D1E04DF-4287-4755-84FB-45221A2937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47" name="テキスト ボックス 14">
          <a:extLst>
            <a:ext uri="{FF2B5EF4-FFF2-40B4-BE49-F238E27FC236}">
              <a16:creationId xmlns="" xmlns:a16="http://schemas.microsoft.com/office/drawing/2014/main" id="{5673E6D8-B91D-46A0-8882-0808B81FDFB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69</xdr:row>
      <xdr:rowOff>148590</xdr:rowOff>
    </xdr:from>
    <xdr:to>
      <xdr:col>14</xdr:col>
      <xdr:colOff>140970</xdr:colOff>
      <xdr:row>70</xdr:row>
      <xdr:rowOff>142614</xdr:rowOff>
    </xdr:to>
    <xdr:sp macro="" textlink="">
      <xdr:nvSpPr>
        <xdr:cNvPr id="2348" name="テキスト ボックス 14">
          <a:extLst>
            <a:ext uri="{FF2B5EF4-FFF2-40B4-BE49-F238E27FC236}">
              <a16:creationId xmlns="" xmlns:a16="http://schemas.microsoft.com/office/drawing/2014/main" id="{80F4B218-88D1-4C8D-99A4-613C645F18E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49" name="テキスト ボックス 14">
          <a:extLst>
            <a:ext uri="{FF2B5EF4-FFF2-40B4-BE49-F238E27FC236}">
              <a16:creationId xmlns="" xmlns:a16="http://schemas.microsoft.com/office/drawing/2014/main" id="{59D7E08A-54CF-4A54-9BFF-B5E88B3744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50" name="テキスト ボックス 14">
          <a:extLst>
            <a:ext uri="{FF2B5EF4-FFF2-40B4-BE49-F238E27FC236}">
              <a16:creationId xmlns="" xmlns:a16="http://schemas.microsoft.com/office/drawing/2014/main" id="{1756E8A9-BC12-4885-9FCA-6C777DBA40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51" name="テキスト ボックス 14">
          <a:extLst>
            <a:ext uri="{FF2B5EF4-FFF2-40B4-BE49-F238E27FC236}">
              <a16:creationId xmlns="" xmlns:a16="http://schemas.microsoft.com/office/drawing/2014/main" id="{3244F969-8BBF-4DDF-8A59-D26DB7A5D8E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52" name="テキスト ボックス 14">
          <a:extLst>
            <a:ext uri="{FF2B5EF4-FFF2-40B4-BE49-F238E27FC236}">
              <a16:creationId xmlns="" xmlns:a16="http://schemas.microsoft.com/office/drawing/2014/main" id="{AB47A839-98BC-401B-AB3F-2662D6BE03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53" name="テキスト ボックス 14">
          <a:extLst>
            <a:ext uri="{FF2B5EF4-FFF2-40B4-BE49-F238E27FC236}">
              <a16:creationId xmlns="" xmlns:a16="http://schemas.microsoft.com/office/drawing/2014/main" id="{05A69C5A-DBEB-4722-A9D7-33564A6FAD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54" name="テキスト ボックス 14">
          <a:extLst>
            <a:ext uri="{FF2B5EF4-FFF2-40B4-BE49-F238E27FC236}">
              <a16:creationId xmlns="" xmlns:a16="http://schemas.microsoft.com/office/drawing/2014/main" id="{FD3AC7EC-2699-4A2E-AD52-D1097E06C67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55" name="テキスト ボックス 14">
          <a:extLst>
            <a:ext uri="{FF2B5EF4-FFF2-40B4-BE49-F238E27FC236}">
              <a16:creationId xmlns="" xmlns:a16="http://schemas.microsoft.com/office/drawing/2014/main" id="{0BF27C85-2A5E-42DD-B92A-63E5A28DA5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56" name="テキスト ボックス 14">
          <a:extLst>
            <a:ext uri="{FF2B5EF4-FFF2-40B4-BE49-F238E27FC236}">
              <a16:creationId xmlns="" xmlns:a16="http://schemas.microsoft.com/office/drawing/2014/main" id="{EFAA3155-76B8-426A-AB7D-A44354A854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57" name="テキスト ボックス 14">
          <a:extLst>
            <a:ext uri="{FF2B5EF4-FFF2-40B4-BE49-F238E27FC236}">
              <a16:creationId xmlns="" xmlns:a16="http://schemas.microsoft.com/office/drawing/2014/main" id="{C360E4A1-B3EA-43AF-A4FB-4257977B7CD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58" name="テキスト ボックス 14">
          <a:extLst>
            <a:ext uri="{FF2B5EF4-FFF2-40B4-BE49-F238E27FC236}">
              <a16:creationId xmlns="" xmlns:a16="http://schemas.microsoft.com/office/drawing/2014/main" id="{207C5B85-C21D-45A3-815C-DC218798412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59" name="テキスト ボックス 14">
          <a:extLst>
            <a:ext uri="{FF2B5EF4-FFF2-40B4-BE49-F238E27FC236}">
              <a16:creationId xmlns="" xmlns:a16="http://schemas.microsoft.com/office/drawing/2014/main" id="{DDC3120C-E5B9-48D6-B3CD-E55062B061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60" name="テキスト ボックス 14">
          <a:extLst>
            <a:ext uri="{FF2B5EF4-FFF2-40B4-BE49-F238E27FC236}">
              <a16:creationId xmlns="" xmlns:a16="http://schemas.microsoft.com/office/drawing/2014/main" id="{33FB45A2-20AD-49EB-BD6C-C97D157267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61" name="テキスト ボックス 14">
          <a:extLst>
            <a:ext uri="{FF2B5EF4-FFF2-40B4-BE49-F238E27FC236}">
              <a16:creationId xmlns="" xmlns:a16="http://schemas.microsoft.com/office/drawing/2014/main" id="{DA080568-9EF4-4631-99B6-AAA8FAE4739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71</xdr:row>
      <xdr:rowOff>148590</xdr:rowOff>
    </xdr:from>
    <xdr:to>
      <xdr:col>14</xdr:col>
      <xdr:colOff>140970</xdr:colOff>
      <xdr:row>72</xdr:row>
      <xdr:rowOff>142614</xdr:rowOff>
    </xdr:to>
    <xdr:sp macro="" textlink="">
      <xdr:nvSpPr>
        <xdr:cNvPr id="2362" name="テキスト ボックス 14">
          <a:extLst>
            <a:ext uri="{FF2B5EF4-FFF2-40B4-BE49-F238E27FC236}">
              <a16:creationId xmlns="" xmlns:a16="http://schemas.microsoft.com/office/drawing/2014/main" id="{AC8C954F-E527-4516-9353-EC91C028F0A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63" name="テキスト ボックス 14">
          <a:extLst>
            <a:ext uri="{FF2B5EF4-FFF2-40B4-BE49-F238E27FC236}">
              <a16:creationId xmlns="" xmlns:a16="http://schemas.microsoft.com/office/drawing/2014/main" id="{56256078-7959-420B-BA94-DCFBBE7F6EE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64" name="テキスト ボックス 14">
          <a:extLst>
            <a:ext uri="{FF2B5EF4-FFF2-40B4-BE49-F238E27FC236}">
              <a16:creationId xmlns="" xmlns:a16="http://schemas.microsoft.com/office/drawing/2014/main" id="{A4E6DD25-388D-43CD-918C-C6A3AC64F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65" name="テキスト ボックス 14">
          <a:extLst>
            <a:ext uri="{FF2B5EF4-FFF2-40B4-BE49-F238E27FC236}">
              <a16:creationId xmlns="" xmlns:a16="http://schemas.microsoft.com/office/drawing/2014/main" id="{3B4A8EA6-9D9A-47F2-BA00-58862E20F76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66" name="テキスト ボックス 14">
          <a:extLst>
            <a:ext uri="{FF2B5EF4-FFF2-40B4-BE49-F238E27FC236}">
              <a16:creationId xmlns="" xmlns:a16="http://schemas.microsoft.com/office/drawing/2014/main" id="{7E66A1AA-E28A-4182-BFD2-998B2FCD71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67" name="テキスト ボックス 14">
          <a:extLst>
            <a:ext uri="{FF2B5EF4-FFF2-40B4-BE49-F238E27FC236}">
              <a16:creationId xmlns="" xmlns:a16="http://schemas.microsoft.com/office/drawing/2014/main" id="{C3CF0FCC-94D0-4F33-A494-F74AE3D56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68" name="テキスト ボックス 14">
          <a:extLst>
            <a:ext uri="{FF2B5EF4-FFF2-40B4-BE49-F238E27FC236}">
              <a16:creationId xmlns="" xmlns:a16="http://schemas.microsoft.com/office/drawing/2014/main" id="{1E5A9E6D-0306-49C2-B62E-7A4CAE310AB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69" name="テキスト ボックス 14">
          <a:extLst>
            <a:ext uri="{FF2B5EF4-FFF2-40B4-BE49-F238E27FC236}">
              <a16:creationId xmlns="" xmlns:a16="http://schemas.microsoft.com/office/drawing/2014/main" id="{54310E7B-0751-4626-8800-B4F8C7D8D78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70" name="テキスト ボックス 14">
          <a:extLst>
            <a:ext uri="{FF2B5EF4-FFF2-40B4-BE49-F238E27FC236}">
              <a16:creationId xmlns="" xmlns:a16="http://schemas.microsoft.com/office/drawing/2014/main" id="{B9E27050-7251-41CE-A19D-642C90D5D82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71" name="テキスト ボックス 14">
          <a:extLst>
            <a:ext uri="{FF2B5EF4-FFF2-40B4-BE49-F238E27FC236}">
              <a16:creationId xmlns="" xmlns:a16="http://schemas.microsoft.com/office/drawing/2014/main" id="{B097FB4A-29CA-4605-A647-A75A05E679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72" name="テキスト ボックス 14">
          <a:extLst>
            <a:ext uri="{FF2B5EF4-FFF2-40B4-BE49-F238E27FC236}">
              <a16:creationId xmlns="" xmlns:a16="http://schemas.microsoft.com/office/drawing/2014/main" id="{BD67C3E7-289A-47AF-9002-D2DB16C496D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73" name="テキスト ボックス 14">
          <a:extLst>
            <a:ext uri="{FF2B5EF4-FFF2-40B4-BE49-F238E27FC236}">
              <a16:creationId xmlns="" xmlns:a16="http://schemas.microsoft.com/office/drawing/2014/main" id="{BF45F4A4-5F02-4F63-BB54-39BD84A0C8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74" name="テキスト ボックス 14">
          <a:extLst>
            <a:ext uri="{FF2B5EF4-FFF2-40B4-BE49-F238E27FC236}">
              <a16:creationId xmlns="" xmlns:a16="http://schemas.microsoft.com/office/drawing/2014/main" id="{1EEEF3E7-225D-4279-BA23-8233078573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75" name="テキスト ボックス 14">
          <a:extLst>
            <a:ext uri="{FF2B5EF4-FFF2-40B4-BE49-F238E27FC236}">
              <a16:creationId xmlns="" xmlns:a16="http://schemas.microsoft.com/office/drawing/2014/main" id="{0CD503FB-DADA-430C-8445-D1FC741756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73</xdr:row>
      <xdr:rowOff>148590</xdr:rowOff>
    </xdr:from>
    <xdr:to>
      <xdr:col>14</xdr:col>
      <xdr:colOff>140970</xdr:colOff>
      <xdr:row>74</xdr:row>
      <xdr:rowOff>142614</xdr:rowOff>
    </xdr:to>
    <xdr:sp macro="" textlink="">
      <xdr:nvSpPr>
        <xdr:cNvPr id="2376" name="テキスト ボックス 14">
          <a:extLst>
            <a:ext uri="{FF2B5EF4-FFF2-40B4-BE49-F238E27FC236}">
              <a16:creationId xmlns="" xmlns:a16="http://schemas.microsoft.com/office/drawing/2014/main" id="{B07CA097-9928-49C7-AF2E-F7BE18B28E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77" name="テキスト ボックス 14">
          <a:extLst>
            <a:ext uri="{FF2B5EF4-FFF2-40B4-BE49-F238E27FC236}">
              <a16:creationId xmlns="" xmlns:a16="http://schemas.microsoft.com/office/drawing/2014/main" id="{DD44BFF7-5AD4-4126-98E3-6BB7E94834F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78" name="テキスト ボックス 14">
          <a:extLst>
            <a:ext uri="{FF2B5EF4-FFF2-40B4-BE49-F238E27FC236}">
              <a16:creationId xmlns="" xmlns:a16="http://schemas.microsoft.com/office/drawing/2014/main" id="{AF6821F8-1D90-42B5-9596-B2EF1CD1FF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79" name="テキスト ボックス 14">
          <a:extLst>
            <a:ext uri="{FF2B5EF4-FFF2-40B4-BE49-F238E27FC236}">
              <a16:creationId xmlns="" xmlns:a16="http://schemas.microsoft.com/office/drawing/2014/main" id="{D2CCA8AB-56DD-4523-886A-11966E78092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0" name="テキスト ボックス 14">
          <a:extLst>
            <a:ext uri="{FF2B5EF4-FFF2-40B4-BE49-F238E27FC236}">
              <a16:creationId xmlns="" xmlns:a16="http://schemas.microsoft.com/office/drawing/2014/main" id="{FBE669C8-9FED-4535-964A-CB69B8422A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1" name="テキスト ボックス 14">
          <a:extLst>
            <a:ext uri="{FF2B5EF4-FFF2-40B4-BE49-F238E27FC236}">
              <a16:creationId xmlns="" xmlns:a16="http://schemas.microsoft.com/office/drawing/2014/main" id="{288BE5DE-3A92-4705-8780-446F49578A1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2" name="テキスト ボックス 14">
          <a:extLst>
            <a:ext uri="{FF2B5EF4-FFF2-40B4-BE49-F238E27FC236}">
              <a16:creationId xmlns="" xmlns:a16="http://schemas.microsoft.com/office/drawing/2014/main" id="{D95DF64F-D42F-4A5D-9E48-F33AE7F17CE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83" name="テキスト ボックス 14">
          <a:extLst>
            <a:ext uri="{FF2B5EF4-FFF2-40B4-BE49-F238E27FC236}">
              <a16:creationId xmlns="" xmlns:a16="http://schemas.microsoft.com/office/drawing/2014/main" id="{4C261ED7-92D8-41F9-9882-CCA0FFCEDF4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4" name="テキスト ボックス 14">
          <a:extLst>
            <a:ext uri="{FF2B5EF4-FFF2-40B4-BE49-F238E27FC236}">
              <a16:creationId xmlns="" xmlns:a16="http://schemas.microsoft.com/office/drawing/2014/main" id="{1554BE2E-2120-42EE-9672-949EF3C8C8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5" name="テキスト ボックス 14">
          <a:extLst>
            <a:ext uri="{FF2B5EF4-FFF2-40B4-BE49-F238E27FC236}">
              <a16:creationId xmlns="" xmlns:a16="http://schemas.microsoft.com/office/drawing/2014/main" id="{6B9CD742-66A4-4A09-ACCC-87827CCDC1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6" name="テキスト ボックス 14">
          <a:extLst>
            <a:ext uri="{FF2B5EF4-FFF2-40B4-BE49-F238E27FC236}">
              <a16:creationId xmlns="" xmlns:a16="http://schemas.microsoft.com/office/drawing/2014/main" id="{EF4718C3-054F-4614-92DA-E5AF74DED90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87" name="テキスト ボックス 14">
          <a:extLst>
            <a:ext uri="{FF2B5EF4-FFF2-40B4-BE49-F238E27FC236}">
              <a16:creationId xmlns="" xmlns:a16="http://schemas.microsoft.com/office/drawing/2014/main" id="{C1CB0A64-8F5E-47F9-964C-B108E8F8D2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88" name="テキスト ボックス 14">
          <a:extLst>
            <a:ext uri="{FF2B5EF4-FFF2-40B4-BE49-F238E27FC236}">
              <a16:creationId xmlns="" xmlns:a16="http://schemas.microsoft.com/office/drawing/2014/main" id="{E281235A-CC62-4F4D-BB03-42292C254DF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89" name="テキスト ボックス 14">
          <a:extLst>
            <a:ext uri="{FF2B5EF4-FFF2-40B4-BE49-F238E27FC236}">
              <a16:creationId xmlns="" xmlns:a16="http://schemas.microsoft.com/office/drawing/2014/main" id="{C2665DE3-1682-464B-8223-971B13D50D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75</xdr:row>
      <xdr:rowOff>148590</xdr:rowOff>
    </xdr:from>
    <xdr:to>
      <xdr:col>14</xdr:col>
      <xdr:colOff>140970</xdr:colOff>
      <xdr:row>76</xdr:row>
      <xdr:rowOff>142614</xdr:rowOff>
    </xdr:to>
    <xdr:sp macro="" textlink="">
      <xdr:nvSpPr>
        <xdr:cNvPr id="2390" name="テキスト ボックス 14">
          <a:extLst>
            <a:ext uri="{FF2B5EF4-FFF2-40B4-BE49-F238E27FC236}">
              <a16:creationId xmlns="" xmlns:a16="http://schemas.microsoft.com/office/drawing/2014/main" id="{B7A0D216-CDDB-4F4C-82D3-3180657B98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91" name="テキスト ボックス 14">
          <a:extLst>
            <a:ext uri="{FF2B5EF4-FFF2-40B4-BE49-F238E27FC236}">
              <a16:creationId xmlns="" xmlns:a16="http://schemas.microsoft.com/office/drawing/2014/main" id="{42098E9B-0162-4BB6-A971-DF12ADF32A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392" name="テキスト ボックス 14">
          <a:extLst>
            <a:ext uri="{FF2B5EF4-FFF2-40B4-BE49-F238E27FC236}">
              <a16:creationId xmlns="" xmlns:a16="http://schemas.microsoft.com/office/drawing/2014/main" id="{0D955A04-C747-4224-BF10-FD98DC1981C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393" name="テキスト ボックス 14">
          <a:extLst>
            <a:ext uri="{FF2B5EF4-FFF2-40B4-BE49-F238E27FC236}">
              <a16:creationId xmlns="" xmlns:a16="http://schemas.microsoft.com/office/drawing/2014/main" id="{718B5817-85D2-4C67-ABA3-5F1ACD7C41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94" name="テキスト ボックス 14">
          <a:extLst>
            <a:ext uri="{FF2B5EF4-FFF2-40B4-BE49-F238E27FC236}">
              <a16:creationId xmlns="" xmlns:a16="http://schemas.microsoft.com/office/drawing/2014/main" id="{DB2116C6-E7FE-48E6-B704-3E12377ADBB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95" name="テキスト ボックス 14">
          <a:extLst>
            <a:ext uri="{FF2B5EF4-FFF2-40B4-BE49-F238E27FC236}">
              <a16:creationId xmlns="" xmlns:a16="http://schemas.microsoft.com/office/drawing/2014/main" id="{47C8D513-D8AB-46DD-AAC7-1460F06A003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96" name="テキスト ボックス 14">
          <a:extLst>
            <a:ext uri="{FF2B5EF4-FFF2-40B4-BE49-F238E27FC236}">
              <a16:creationId xmlns="" xmlns:a16="http://schemas.microsoft.com/office/drawing/2014/main" id="{0CFA030C-BF87-47D4-9246-3AC5DB72A58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397" name="テキスト ボックス 14">
          <a:extLst>
            <a:ext uri="{FF2B5EF4-FFF2-40B4-BE49-F238E27FC236}">
              <a16:creationId xmlns="" xmlns:a16="http://schemas.microsoft.com/office/drawing/2014/main" id="{CB26C6DA-B4AB-4A64-9F68-B7FBB174721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98" name="テキスト ボックス 14">
          <a:extLst>
            <a:ext uri="{FF2B5EF4-FFF2-40B4-BE49-F238E27FC236}">
              <a16:creationId xmlns="" xmlns:a16="http://schemas.microsoft.com/office/drawing/2014/main" id="{33735887-645E-406E-A633-D9FB963D98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399" name="テキスト ボックス 14">
          <a:extLst>
            <a:ext uri="{FF2B5EF4-FFF2-40B4-BE49-F238E27FC236}">
              <a16:creationId xmlns="" xmlns:a16="http://schemas.microsoft.com/office/drawing/2014/main" id="{FFDC164B-34E8-42FE-AF4F-3B1D335EEA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400" name="テキスト ボックス 14">
          <a:extLst>
            <a:ext uri="{FF2B5EF4-FFF2-40B4-BE49-F238E27FC236}">
              <a16:creationId xmlns="" xmlns:a16="http://schemas.microsoft.com/office/drawing/2014/main" id="{6B46B7DB-0104-4BBA-AFE6-089C5E6C770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01" name="テキスト ボックス 14">
          <a:extLst>
            <a:ext uri="{FF2B5EF4-FFF2-40B4-BE49-F238E27FC236}">
              <a16:creationId xmlns="" xmlns:a16="http://schemas.microsoft.com/office/drawing/2014/main" id="{EC58FB3E-86F4-465D-8819-0BB7B469A2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02" name="テキスト ボックス 14">
          <a:extLst>
            <a:ext uri="{FF2B5EF4-FFF2-40B4-BE49-F238E27FC236}">
              <a16:creationId xmlns="" xmlns:a16="http://schemas.microsoft.com/office/drawing/2014/main" id="{285AC431-E96F-438A-AA9E-81D2B241A82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403" name="テキスト ボックス 14">
          <a:extLst>
            <a:ext uri="{FF2B5EF4-FFF2-40B4-BE49-F238E27FC236}">
              <a16:creationId xmlns="" xmlns:a16="http://schemas.microsoft.com/office/drawing/2014/main" id="{F20ADF97-99A4-4A5F-82A6-4CF2301FE7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77</xdr:row>
      <xdr:rowOff>148590</xdr:rowOff>
    </xdr:from>
    <xdr:to>
      <xdr:col>14</xdr:col>
      <xdr:colOff>140970</xdr:colOff>
      <xdr:row>78</xdr:row>
      <xdr:rowOff>142614</xdr:rowOff>
    </xdr:to>
    <xdr:sp macro="" textlink="">
      <xdr:nvSpPr>
        <xdr:cNvPr id="2404" name="テキスト ボックス 14">
          <a:extLst>
            <a:ext uri="{FF2B5EF4-FFF2-40B4-BE49-F238E27FC236}">
              <a16:creationId xmlns="" xmlns:a16="http://schemas.microsoft.com/office/drawing/2014/main" id="{8ED75773-07C9-4C22-9579-A9E2ECE6078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05" name="テキスト ボックス 14">
          <a:extLst>
            <a:ext uri="{FF2B5EF4-FFF2-40B4-BE49-F238E27FC236}">
              <a16:creationId xmlns="" xmlns:a16="http://schemas.microsoft.com/office/drawing/2014/main" id="{A1BDAA0D-5544-4513-A9F5-42BA8F2F41D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06" name="テキスト ボックス 14">
          <a:extLst>
            <a:ext uri="{FF2B5EF4-FFF2-40B4-BE49-F238E27FC236}">
              <a16:creationId xmlns="" xmlns:a16="http://schemas.microsoft.com/office/drawing/2014/main" id="{916B82B5-BB02-4663-BF34-77C6AB33810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07" name="テキスト ボックス 14">
          <a:extLst>
            <a:ext uri="{FF2B5EF4-FFF2-40B4-BE49-F238E27FC236}">
              <a16:creationId xmlns="" xmlns:a16="http://schemas.microsoft.com/office/drawing/2014/main" id="{69425E65-F677-4F08-BF10-BB7A438B20B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08" name="テキスト ボックス 14">
          <a:extLst>
            <a:ext uri="{FF2B5EF4-FFF2-40B4-BE49-F238E27FC236}">
              <a16:creationId xmlns="" xmlns:a16="http://schemas.microsoft.com/office/drawing/2014/main" id="{A4EE46E9-2189-4BA6-9FA9-BD3CD03E19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09" name="テキスト ボックス 14">
          <a:extLst>
            <a:ext uri="{FF2B5EF4-FFF2-40B4-BE49-F238E27FC236}">
              <a16:creationId xmlns="" xmlns:a16="http://schemas.microsoft.com/office/drawing/2014/main" id="{CABFA399-0017-444B-A379-2F99F55AD8E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10" name="テキスト ボックス 14">
          <a:extLst>
            <a:ext uri="{FF2B5EF4-FFF2-40B4-BE49-F238E27FC236}">
              <a16:creationId xmlns="" xmlns:a16="http://schemas.microsoft.com/office/drawing/2014/main" id="{1E9199B5-66BF-4BF7-834A-F32B85EBC0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11" name="テキスト ボックス 14">
          <a:extLst>
            <a:ext uri="{FF2B5EF4-FFF2-40B4-BE49-F238E27FC236}">
              <a16:creationId xmlns="" xmlns:a16="http://schemas.microsoft.com/office/drawing/2014/main" id="{15AFE5F4-E985-4896-B680-BF1B8BA613C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12" name="テキスト ボックス 14">
          <a:extLst>
            <a:ext uri="{FF2B5EF4-FFF2-40B4-BE49-F238E27FC236}">
              <a16:creationId xmlns="" xmlns:a16="http://schemas.microsoft.com/office/drawing/2014/main" id="{F370012E-C778-4F2D-9F7B-5079C96AFD5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13" name="テキスト ボックス 14">
          <a:extLst>
            <a:ext uri="{FF2B5EF4-FFF2-40B4-BE49-F238E27FC236}">
              <a16:creationId xmlns="" xmlns:a16="http://schemas.microsoft.com/office/drawing/2014/main" id="{46099A6B-A664-497F-971A-3A8859C4373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14" name="テキスト ボックス 14">
          <a:extLst>
            <a:ext uri="{FF2B5EF4-FFF2-40B4-BE49-F238E27FC236}">
              <a16:creationId xmlns="" xmlns:a16="http://schemas.microsoft.com/office/drawing/2014/main" id="{84E48BA5-5C58-479C-957D-D5FC0314FBC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15" name="テキスト ボックス 14">
          <a:extLst>
            <a:ext uri="{FF2B5EF4-FFF2-40B4-BE49-F238E27FC236}">
              <a16:creationId xmlns="" xmlns:a16="http://schemas.microsoft.com/office/drawing/2014/main" id="{054F8468-919D-4027-B5B8-B77AA05DEA8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16" name="テキスト ボックス 14">
          <a:extLst>
            <a:ext uri="{FF2B5EF4-FFF2-40B4-BE49-F238E27FC236}">
              <a16:creationId xmlns="" xmlns:a16="http://schemas.microsoft.com/office/drawing/2014/main" id="{F2BC507B-6EC1-4372-9FAE-FE05EE518A0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17" name="テキスト ボックス 14">
          <a:extLst>
            <a:ext uri="{FF2B5EF4-FFF2-40B4-BE49-F238E27FC236}">
              <a16:creationId xmlns="" xmlns:a16="http://schemas.microsoft.com/office/drawing/2014/main" id="{A210D5EA-21C8-4ED2-97D1-57DCD20193E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79</xdr:row>
      <xdr:rowOff>148590</xdr:rowOff>
    </xdr:from>
    <xdr:to>
      <xdr:col>14</xdr:col>
      <xdr:colOff>140970</xdr:colOff>
      <xdr:row>80</xdr:row>
      <xdr:rowOff>142614</xdr:rowOff>
    </xdr:to>
    <xdr:sp macro="" textlink="">
      <xdr:nvSpPr>
        <xdr:cNvPr id="2418" name="テキスト ボックス 14">
          <a:extLst>
            <a:ext uri="{FF2B5EF4-FFF2-40B4-BE49-F238E27FC236}">
              <a16:creationId xmlns="" xmlns:a16="http://schemas.microsoft.com/office/drawing/2014/main" id="{F2E56009-E288-46E7-9480-F325D7F699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19" name="テキスト ボックス 14">
          <a:extLst>
            <a:ext uri="{FF2B5EF4-FFF2-40B4-BE49-F238E27FC236}">
              <a16:creationId xmlns="" xmlns:a16="http://schemas.microsoft.com/office/drawing/2014/main" id="{649F3755-64F5-4077-9EAE-0C8BCB0D51A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20" name="テキスト ボックス 14">
          <a:extLst>
            <a:ext uri="{FF2B5EF4-FFF2-40B4-BE49-F238E27FC236}">
              <a16:creationId xmlns="" xmlns:a16="http://schemas.microsoft.com/office/drawing/2014/main" id="{18A92EA2-73C5-4A7C-8A18-B3CD7F0CF51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21" name="テキスト ボックス 14">
          <a:extLst>
            <a:ext uri="{FF2B5EF4-FFF2-40B4-BE49-F238E27FC236}">
              <a16:creationId xmlns="" xmlns:a16="http://schemas.microsoft.com/office/drawing/2014/main" id="{D6BCA4D9-BE83-4BBF-AD9B-3DF4773A1E9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22" name="テキスト ボックス 14">
          <a:extLst>
            <a:ext uri="{FF2B5EF4-FFF2-40B4-BE49-F238E27FC236}">
              <a16:creationId xmlns="" xmlns:a16="http://schemas.microsoft.com/office/drawing/2014/main" id="{6BF8FF48-AF2F-47AC-B1A0-6E2E3F84BD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23" name="テキスト ボックス 14">
          <a:extLst>
            <a:ext uri="{FF2B5EF4-FFF2-40B4-BE49-F238E27FC236}">
              <a16:creationId xmlns="" xmlns:a16="http://schemas.microsoft.com/office/drawing/2014/main" id="{670086CB-C11A-4A34-876A-A86532E8B9C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24" name="テキスト ボックス 14">
          <a:extLst>
            <a:ext uri="{FF2B5EF4-FFF2-40B4-BE49-F238E27FC236}">
              <a16:creationId xmlns="" xmlns:a16="http://schemas.microsoft.com/office/drawing/2014/main" id="{9DB350E2-5761-4EA7-8A1F-1672C829154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25" name="テキスト ボックス 14">
          <a:extLst>
            <a:ext uri="{FF2B5EF4-FFF2-40B4-BE49-F238E27FC236}">
              <a16:creationId xmlns="" xmlns:a16="http://schemas.microsoft.com/office/drawing/2014/main" id="{5E2981F2-08CC-4A2A-8220-3044DAFFCE0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26" name="テキスト ボックス 14">
          <a:extLst>
            <a:ext uri="{FF2B5EF4-FFF2-40B4-BE49-F238E27FC236}">
              <a16:creationId xmlns="" xmlns:a16="http://schemas.microsoft.com/office/drawing/2014/main" id="{B7362201-A318-405D-81F8-5B84B754657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27" name="テキスト ボックス 14">
          <a:extLst>
            <a:ext uri="{FF2B5EF4-FFF2-40B4-BE49-F238E27FC236}">
              <a16:creationId xmlns="" xmlns:a16="http://schemas.microsoft.com/office/drawing/2014/main" id="{1AC729CD-A3B3-47AE-9CF8-02312E4152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28" name="テキスト ボックス 14">
          <a:extLst>
            <a:ext uri="{FF2B5EF4-FFF2-40B4-BE49-F238E27FC236}">
              <a16:creationId xmlns="" xmlns:a16="http://schemas.microsoft.com/office/drawing/2014/main" id="{CBEC4C66-2C6D-4CC7-BAB1-79D14636C39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29" name="テキスト ボックス 14">
          <a:extLst>
            <a:ext uri="{FF2B5EF4-FFF2-40B4-BE49-F238E27FC236}">
              <a16:creationId xmlns="" xmlns:a16="http://schemas.microsoft.com/office/drawing/2014/main" id="{8525AB4D-C306-4114-BAC4-64805F5E38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30" name="テキスト ボックス 14">
          <a:extLst>
            <a:ext uri="{FF2B5EF4-FFF2-40B4-BE49-F238E27FC236}">
              <a16:creationId xmlns="" xmlns:a16="http://schemas.microsoft.com/office/drawing/2014/main" id="{A4F9FFD7-4196-4527-BD21-1FCC74D927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31" name="テキスト ボックス 14">
          <a:extLst>
            <a:ext uri="{FF2B5EF4-FFF2-40B4-BE49-F238E27FC236}">
              <a16:creationId xmlns="" xmlns:a16="http://schemas.microsoft.com/office/drawing/2014/main" id="{768D8197-3E4B-45DC-892D-27D519C097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81</xdr:row>
      <xdr:rowOff>148590</xdr:rowOff>
    </xdr:from>
    <xdr:to>
      <xdr:col>14</xdr:col>
      <xdr:colOff>140970</xdr:colOff>
      <xdr:row>82</xdr:row>
      <xdr:rowOff>142614</xdr:rowOff>
    </xdr:to>
    <xdr:sp macro="" textlink="">
      <xdr:nvSpPr>
        <xdr:cNvPr id="2432" name="テキスト ボックス 14">
          <a:extLst>
            <a:ext uri="{FF2B5EF4-FFF2-40B4-BE49-F238E27FC236}">
              <a16:creationId xmlns="" xmlns:a16="http://schemas.microsoft.com/office/drawing/2014/main" id="{375512D3-2C91-4EB2-8EA6-5AC783D7372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33" name="テキスト ボックス 14">
          <a:extLst>
            <a:ext uri="{FF2B5EF4-FFF2-40B4-BE49-F238E27FC236}">
              <a16:creationId xmlns="" xmlns:a16="http://schemas.microsoft.com/office/drawing/2014/main" id="{5531B8DB-7A86-45D7-A6F7-7A98441618B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34" name="テキスト ボックス 14">
          <a:extLst>
            <a:ext uri="{FF2B5EF4-FFF2-40B4-BE49-F238E27FC236}">
              <a16:creationId xmlns="" xmlns:a16="http://schemas.microsoft.com/office/drawing/2014/main" id="{891AC5D5-4ABE-4A03-B110-8B40EFE2D10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35" name="テキスト ボックス 14">
          <a:extLst>
            <a:ext uri="{FF2B5EF4-FFF2-40B4-BE49-F238E27FC236}">
              <a16:creationId xmlns="" xmlns:a16="http://schemas.microsoft.com/office/drawing/2014/main" id="{E4A79F94-2E7E-4EAA-9733-E9907EB676F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36" name="テキスト ボックス 14">
          <a:extLst>
            <a:ext uri="{FF2B5EF4-FFF2-40B4-BE49-F238E27FC236}">
              <a16:creationId xmlns="" xmlns:a16="http://schemas.microsoft.com/office/drawing/2014/main" id="{CE4DEBE3-4C4A-492B-A10E-35FF2DDA11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37" name="テキスト ボックス 14">
          <a:extLst>
            <a:ext uri="{FF2B5EF4-FFF2-40B4-BE49-F238E27FC236}">
              <a16:creationId xmlns="" xmlns:a16="http://schemas.microsoft.com/office/drawing/2014/main" id="{ED471FC0-C5AA-4CE0-B65F-B2D290D1A35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38" name="テキスト ボックス 14">
          <a:extLst>
            <a:ext uri="{FF2B5EF4-FFF2-40B4-BE49-F238E27FC236}">
              <a16:creationId xmlns="" xmlns:a16="http://schemas.microsoft.com/office/drawing/2014/main" id="{F3EE946D-085C-4079-80A6-44A49DADEB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39" name="テキスト ボックス 14">
          <a:extLst>
            <a:ext uri="{FF2B5EF4-FFF2-40B4-BE49-F238E27FC236}">
              <a16:creationId xmlns="" xmlns:a16="http://schemas.microsoft.com/office/drawing/2014/main" id="{F3534FEB-A427-4DD9-BE6E-37AD7AD8F9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40" name="テキスト ボックス 14">
          <a:extLst>
            <a:ext uri="{FF2B5EF4-FFF2-40B4-BE49-F238E27FC236}">
              <a16:creationId xmlns="" xmlns:a16="http://schemas.microsoft.com/office/drawing/2014/main" id="{A22FD37D-B2EB-4F33-8AA0-E02AEA736C2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41" name="テキスト ボックス 14">
          <a:extLst>
            <a:ext uri="{FF2B5EF4-FFF2-40B4-BE49-F238E27FC236}">
              <a16:creationId xmlns="" xmlns:a16="http://schemas.microsoft.com/office/drawing/2014/main" id="{A42FA6A9-0B41-4671-81ED-1879434BDAB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42" name="テキスト ボックス 14">
          <a:extLst>
            <a:ext uri="{FF2B5EF4-FFF2-40B4-BE49-F238E27FC236}">
              <a16:creationId xmlns="" xmlns:a16="http://schemas.microsoft.com/office/drawing/2014/main" id="{CDB7A578-ACE6-4F42-A3FA-A583340F35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43" name="テキスト ボックス 14">
          <a:extLst>
            <a:ext uri="{FF2B5EF4-FFF2-40B4-BE49-F238E27FC236}">
              <a16:creationId xmlns="" xmlns:a16="http://schemas.microsoft.com/office/drawing/2014/main" id="{CA8A108F-A427-4C68-8DB6-FD9BB679BE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44" name="テキスト ボックス 14">
          <a:extLst>
            <a:ext uri="{FF2B5EF4-FFF2-40B4-BE49-F238E27FC236}">
              <a16:creationId xmlns="" xmlns:a16="http://schemas.microsoft.com/office/drawing/2014/main" id="{F41C00F2-7F95-418B-A9D1-BAD4F7B18D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45" name="テキスト ボックス 14">
          <a:extLst>
            <a:ext uri="{FF2B5EF4-FFF2-40B4-BE49-F238E27FC236}">
              <a16:creationId xmlns="" xmlns:a16="http://schemas.microsoft.com/office/drawing/2014/main" id="{DF53A211-D4A5-4CA2-B516-AE1C9A87DA4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83</xdr:row>
      <xdr:rowOff>148590</xdr:rowOff>
    </xdr:from>
    <xdr:to>
      <xdr:col>14</xdr:col>
      <xdr:colOff>140970</xdr:colOff>
      <xdr:row>84</xdr:row>
      <xdr:rowOff>142614</xdr:rowOff>
    </xdr:to>
    <xdr:sp macro="" textlink="">
      <xdr:nvSpPr>
        <xdr:cNvPr id="2446" name="テキスト ボックス 14">
          <a:extLst>
            <a:ext uri="{FF2B5EF4-FFF2-40B4-BE49-F238E27FC236}">
              <a16:creationId xmlns="" xmlns:a16="http://schemas.microsoft.com/office/drawing/2014/main" id="{27442EC8-ACCE-40C6-92FF-12BC020EC6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47" name="テキスト ボックス 14">
          <a:extLst>
            <a:ext uri="{FF2B5EF4-FFF2-40B4-BE49-F238E27FC236}">
              <a16:creationId xmlns="" xmlns:a16="http://schemas.microsoft.com/office/drawing/2014/main" id="{8B61FFDD-4B0D-4FB3-AAC8-8A0BA1DB263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48" name="テキスト ボックス 14">
          <a:extLst>
            <a:ext uri="{FF2B5EF4-FFF2-40B4-BE49-F238E27FC236}">
              <a16:creationId xmlns="" xmlns:a16="http://schemas.microsoft.com/office/drawing/2014/main" id="{F0CE10B5-F3F3-40EA-BDDA-939FA39659F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49" name="テキスト ボックス 14">
          <a:extLst>
            <a:ext uri="{FF2B5EF4-FFF2-40B4-BE49-F238E27FC236}">
              <a16:creationId xmlns="" xmlns:a16="http://schemas.microsoft.com/office/drawing/2014/main" id="{215CDC0E-657E-404A-B6EA-B754083C611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0" name="テキスト ボックス 14">
          <a:extLst>
            <a:ext uri="{FF2B5EF4-FFF2-40B4-BE49-F238E27FC236}">
              <a16:creationId xmlns="" xmlns:a16="http://schemas.microsoft.com/office/drawing/2014/main" id="{02EF8956-58E4-4AED-A491-8FC3C7E70B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1" name="テキスト ボックス 14">
          <a:extLst>
            <a:ext uri="{FF2B5EF4-FFF2-40B4-BE49-F238E27FC236}">
              <a16:creationId xmlns="" xmlns:a16="http://schemas.microsoft.com/office/drawing/2014/main" id="{616898A9-8ABD-4500-9B2D-79E5275119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2" name="テキスト ボックス 14">
          <a:extLst>
            <a:ext uri="{FF2B5EF4-FFF2-40B4-BE49-F238E27FC236}">
              <a16:creationId xmlns="" xmlns:a16="http://schemas.microsoft.com/office/drawing/2014/main" id="{77A17EE1-D8DE-43B3-9DF0-C9223112C84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53" name="テキスト ボックス 14">
          <a:extLst>
            <a:ext uri="{FF2B5EF4-FFF2-40B4-BE49-F238E27FC236}">
              <a16:creationId xmlns="" xmlns:a16="http://schemas.microsoft.com/office/drawing/2014/main" id="{072524B4-C4F0-47A6-AF61-18F43EAA675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4" name="テキスト ボックス 14">
          <a:extLst>
            <a:ext uri="{FF2B5EF4-FFF2-40B4-BE49-F238E27FC236}">
              <a16:creationId xmlns="" xmlns:a16="http://schemas.microsoft.com/office/drawing/2014/main" id="{F28AA49E-BE23-4E51-83EA-4C38AB64DE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5" name="テキスト ボックス 14">
          <a:extLst>
            <a:ext uri="{FF2B5EF4-FFF2-40B4-BE49-F238E27FC236}">
              <a16:creationId xmlns="" xmlns:a16="http://schemas.microsoft.com/office/drawing/2014/main" id="{DA588B4C-8D7C-4171-A778-4BE0D7C2D4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6" name="テキスト ボックス 14">
          <a:extLst>
            <a:ext uri="{FF2B5EF4-FFF2-40B4-BE49-F238E27FC236}">
              <a16:creationId xmlns="" xmlns:a16="http://schemas.microsoft.com/office/drawing/2014/main" id="{24E63A70-0B7F-4DA2-ADB1-5D7E4C70AA4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57" name="テキスト ボックス 14">
          <a:extLst>
            <a:ext uri="{FF2B5EF4-FFF2-40B4-BE49-F238E27FC236}">
              <a16:creationId xmlns="" xmlns:a16="http://schemas.microsoft.com/office/drawing/2014/main" id="{821665F2-16B5-49AF-8737-3059808F5F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58" name="テキスト ボックス 14">
          <a:extLst>
            <a:ext uri="{FF2B5EF4-FFF2-40B4-BE49-F238E27FC236}">
              <a16:creationId xmlns="" xmlns:a16="http://schemas.microsoft.com/office/drawing/2014/main" id="{303A438C-2637-46F4-81D5-CE1F014A0D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59" name="テキスト ボックス 14">
          <a:extLst>
            <a:ext uri="{FF2B5EF4-FFF2-40B4-BE49-F238E27FC236}">
              <a16:creationId xmlns="" xmlns:a16="http://schemas.microsoft.com/office/drawing/2014/main" id="{1600221F-A79E-47FB-85C0-4B0B314922E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85</xdr:row>
      <xdr:rowOff>148590</xdr:rowOff>
    </xdr:from>
    <xdr:to>
      <xdr:col>14</xdr:col>
      <xdr:colOff>140970</xdr:colOff>
      <xdr:row>86</xdr:row>
      <xdr:rowOff>142614</xdr:rowOff>
    </xdr:to>
    <xdr:sp macro="" textlink="">
      <xdr:nvSpPr>
        <xdr:cNvPr id="2460" name="テキスト ボックス 14">
          <a:extLst>
            <a:ext uri="{FF2B5EF4-FFF2-40B4-BE49-F238E27FC236}">
              <a16:creationId xmlns="" xmlns:a16="http://schemas.microsoft.com/office/drawing/2014/main" id="{E0EBFF12-3533-4A81-9D95-3E849B378D5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61" name="テキスト ボックス 14">
          <a:extLst>
            <a:ext uri="{FF2B5EF4-FFF2-40B4-BE49-F238E27FC236}">
              <a16:creationId xmlns="" xmlns:a16="http://schemas.microsoft.com/office/drawing/2014/main" id="{D77A03BD-E8DA-4275-B404-03C853D3424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62" name="テキスト ボックス 14">
          <a:extLst>
            <a:ext uri="{FF2B5EF4-FFF2-40B4-BE49-F238E27FC236}">
              <a16:creationId xmlns="" xmlns:a16="http://schemas.microsoft.com/office/drawing/2014/main" id="{00A37D12-8111-460E-AAE9-3C83631495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63" name="テキスト ボックス 14">
          <a:extLst>
            <a:ext uri="{FF2B5EF4-FFF2-40B4-BE49-F238E27FC236}">
              <a16:creationId xmlns="" xmlns:a16="http://schemas.microsoft.com/office/drawing/2014/main" id="{1A4D37F8-9DD7-4CDA-A414-19F6AFB3618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64" name="テキスト ボックス 14">
          <a:extLst>
            <a:ext uri="{FF2B5EF4-FFF2-40B4-BE49-F238E27FC236}">
              <a16:creationId xmlns="" xmlns:a16="http://schemas.microsoft.com/office/drawing/2014/main" id="{81E593A5-3CD2-4966-8701-A67F8EB1F99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65" name="テキスト ボックス 14">
          <a:extLst>
            <a:ext uri="{FF2B5EF4-FFF2-40B4-BE49-F238E27FC236}">
              <a16:creationId xmlns="" xmlns:a16="http://schemas.microsoft.com/office/drawing/2014/main" id="{EC504DCE-6E99-4CE7-BF8A-A854247A36C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66" name="テキスト ボックス 14">
          <a:extLst>
            <a:ext uri="{FF2B5EF4-FFF2-40B4-BE49-F238E27FC236}">
              <a16:creationId xmlns="" xmlns:a16="http://schemas.microsoft.com/office/drawing/2014/main" id="{ABE5DEE3-9561-47FD-85D2-9C3C5F4B377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67" name="テキスト ボックス 14">
          <a:extLst>
            <a:ext uri="{FF2B5EF4-FFF2-40B4-BE49-F238E27FC236}">
              <a16:creationId xmlns="" xmlns:a16="http://schemas.microsoft.com/office/drawing/2014/main" id="{FA1E88F7-D819-4B30-BFD0-F7627B4F33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68" name="テキスト ボックス 14">
          <a:extLst>
            <a:ext uri="{FF2B5EF4-FFF2-40B4-BE49-F238E27FC236}">
              <a16:creationId xmlns="" xmlns:a16="http://schemas.microsoft.com/office/drawing/2014/main" id="{9E1325FA-F001-47FD-A62D-8655B4F8F4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69" name="テキスト ボックス 14">
          <a:extLst>
            <a:ext uri="{FF2B5EF4-FFF2-40B4-BE49-F238E27FC236}">
              <a16:creationId xmlns="" xmlns:a16="http://schemas.microsoft.com/office/drawing/2014/main" id="{45756C82-B607-4535-A8C6-E8DCF9E0076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70" name="テキスト ボックス 14">
          <a:extLst>
            <a:ext uri="{FF2B5EF4-FFF2-40B4-BE49-F238E27FC236}">
              <a16:creationId xmlns="" xmlns:a16="http://schemas.microsoft.com/office/drawing/2014/main" id="{5BEE3424-6A5A-4059-A952-6010B52BE1C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71" name="テキスト ボックス 14">
          <a:extLst>
            <a:ext uri="{FF2B5EF4-FFF2-40B4-BE49-F238E27FC236}">
              <a16:creationId xmlns="" xmlns:a16="http://schemas.microsoft.com/office/drawing/2014/main" id="{A2395ED9-D1E9-4756-8E79-13B37334183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72" name="テキスト ボックス 14">
          <a:extLst>
            <a:ext uri="{FF2B5EF4-FFF2-40B4-BE49-F238E27FC236}">
              <a16:creationId xmlns="" xmlns:a16="http://schemas.microsoft.com/office/drawing/2014/main" id="{EA2A9A35-1BDB-4E43-8E20-77D0805E663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73" name="テキスト ボックス 14">
          <a:extLst>
            <a:ext uri="{FF2B5EF4-FFF2-40B4-BE49-F238E27FC236}">
              <a16:creationId xmlns="" xmlns:a16="http://schemas.microsoft.com/office/drawing/2014/main" id="{BD19910A-B04F-4A9A-8923-5AF8BC1D957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87</xdr:row>
      <xdr:rowOff>148590</xdr:rowOff>
    </xdr:from>
    <xdr:to>
      <xdr:col>14</xdr:col>
      <xdr:colOff>140970</xdr:colOff>
      <xdr:row>88</xdr:row>
      <xdr:rowOff>142614</xdr:rowOff>
    </xdr:to>
    <xdr:sp macro="" textlink="">
      <xdr:nvSpPr>
        <xdr:cNvPr id="2474" name="テキスト ボックス 14">
          <a:extLst>
            <a:ext uri="{FF2B5EF4-FFF2-40B4-BE49-F238E27FC236}">
              <a16:creationId xmlns="" xmlns:a16="http://schemas.microsoft.com/office/drawing/2014/main" id="{66581DFC-30E8-4EBF-8066-73D352EFB1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75" name="テキスト ボックス 14">
          <a:extLst>
            <a:ext uri="{FF2B5EF4-FFF2-40B4-BE49-F238E27FC236}">
              <a16:creationId xmlns="" xmlns:a16="http://schemas.microsoft.com/office/drawing/2014/main" id="{46C08E77-DC88-4D3B-9B5F-1BAC06400A3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76" name="テキスト ボックス 14">
          <a:extLst>
            <a:ext uri="{FF2B5EF4-FFF2-40B4-BE49-F238E27FC236}">
              <a16:creationId xmlns="" xmlns:a16="http://schemas.microsoft.com/office/drawing/2014/main" id="{1055C2B6-B05B-4799-A328-3C5688222F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77" name="テキスト ボックス 14">
          <a:extLst>
            <a:ext uri="{FF2B5EF4-FFF2-40B4-BE49-F238E27FC236}">
              <a16:creationId xmlns="" xmlns:a16="http://schemas.microsoft.com/office/drawing/2014/main" id="{BAC60776-F549-412C-8635-493350D2693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78" name="テキスト ボックス 14">
          <a:extLst>
            <a:ext uri="{FF2B5EF4-FFF2-40B4-BE49-F238E27FC236}">
              <a16:creationId xmlns="" xmlns:a16="http://schemas.microsoft.com/office/drawing/2014/main" id="{7420B2BA-40F4-4376-BAD6-CA00CB3389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79" name="テキスト ボックス 14">
          <a:extLst>
            <a:ext uri="{FF2B5EF4-FFF2-40B4-BE49-F238E27FC236}">
              <a16:creationId xmlns="" xmlns:a16="http://schemas.microsoft.com/office/drawing/2014/main" id="{8D8080C4-FE08-4691-A9AA-28FD48A37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80" name="テキスト ボックス 14">
          <a:extLst>
            <a:ext uri="{FF2B5EF4-FFF2-40B4-BE49-F238E27FC236}">
              <a16:creationId xmlns="" xmlns:a16="http://schemas.microsoft.com/office/drawing/2014/main" id="{D5EA5164-EE6E-456E-B15F-D365A119ABB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81" name="テキスト ボックス 14">
          <a:extLst>
            <a:ext uri="{FF2B5EF4-FFF2-40B4-BE49-F238E27FC236}">
              <a16:creationId xmlns="" xmlns:a16="http://schemas.microsoft.com/office/drawing/2014/main" id="{A0E5720C-F9E3-4C64-873B-892F99933FB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82" name="テキスト ボックス 14">
          <a:extLst>
            <a:ext uri="{FF2B5EF4-FFF2-40B4-BE49-F238E27FC236}">
              <a16:creationId xmlns="" xmlns:a16="http://schemas.microsoft.com/office/drawing/2014/main" id="{CB3D85F8-0600-41A8-9687-7D9CB78B202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83" name="テキスト ボックス 14">
          <a:extLst>
            <a:ext uri="{FF2B5EF4-FFF2-40B4-BE49-F238E27FC236}">
              <a16:creationId xmlns="" xmlns:a16="http://schemas.microsoft.com/office/drawing/2014/main" id="{476AC78D-0B31-439F-AE1B-074F1EA65F1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84" name="テキスト ボックス 14">
          <a:extLst>
            <a:ext uri="{FF2B5EF4-FFF2-40B4-BE49-F238E27FC236}">
              <a16:creationId xmlns="" xmlns:a16="http://schemas.microsoft.com/office/drawing/2014/main" id="{8A827DAE-5612-4558-A0CD-6A8C6717C6D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85" name="テキスト ボックス 14">
          <a:extLst>
            <a:ext uri="{FF2B5EF4-FFF2-40B4-BE49-F238E27FC236}">
              <a16:creationId xmlns="" xmlns:a16="http://schemas.microsoft.com/office/drawing/2014/main" id="{979E6EC2-5F20-4A9D-9475-8962255ECA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86" name="テキスト ボックス 14">
          <a:extLst>
            <a:ext uri="{FF2B5EF4-FFF2-40B4-BE49-F238E27FC236}">
              <a16:creationId xmlns="" xmlns:a16="http://schemas.microsoft.com/office/drawing/2014/main" id="{C738E0F6-E39F-47B4-AEDE-C8D80714911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87" name="テキスト ボックス 14">
          <a:extLst>
            <a:ext uri="{FF2B5EF4-FFF2-40B4-BE49-F238E27FC236}">
              <a16:creationId xmlns="" xmlns:a16="http://schemas.microsoft.com/office/drawing/2014/main" id="{9496AA6C-188B-4E83-A77F-91458BA7F8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89</xdr:row>
      <xdr:rowOff>148590</xdr:rowOff>
    </xdr:from>
    <xdr:to>
      <xdr:col>14</xdr:col>
      <xdr:colOff>140970</xdr:colOff>
      <xdr:row>90</xdr:row>
      <xdr:rowOff>142614</xdr:rowOff>
    </xdr:to>
    <xdr:sp macro="" textlink="">
      <xdr:nvSpPr>
        <xdr:cNvPr id="2488" name="テキスト ボックス 14">
          <a:extLst>
            <a:ext uri="{FF2B5EF4-FFF2-40B4-BE49-F238E27FC236}">
              <a16:creationId xmlns="" xmlns:a16="http://schemas.microsoft.com/office/drawing/2014/main" id="{BD611E21-4D24-40EF-ABB0-CF2FDB208BA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89" name="テキスト ボックス 14">
          <a:extLst>
            <a:ext uri="{FF2B5EF4-FFF2-40B4-BE49-F238E27FC236}">
              <a16:creationId xmlns="" xmlns:a16="http://schemas.microsoft.com/office/drawing/2014/main" id="{82A34355-604A-477D-BF64-D2BFEE61045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490" name="テキスト ボックス 14">
          <a:extLst>
            <a:ext uri="{FF2B5EF4-FFF2-40B4-BE49-F238E27FC236}">
              <a16:creationId xmlns="" xmlns:a16="http://schemas.microsoft.com/office/drawing/2014/main" id="{71845489-F32D-4189-84A3-F5BF35C06D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491" name="テキスト ボックス 14">
          <a:extLst>
            <a:ext uri="{FF2B5EF4-FFF2-40B4-BE49-F238E27FC236}">
              <a16:creationId xmlns="" xmlns:a16="http://schemas.microsoft.com/office/drawing/2014/main" id="{E39969DA-6263-4178-8EDF-A01E7EBC22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92" name="テキスト ボックス 14">
          <a:extLst>
            <a:ext uri="{FF2B5EF4-FFF2-40B4-BE49-F238E27FC236}">
              <a16:creationId xmlns="" xmlns:a16="http://schemas.microsoft.com/office/drawing/2014/main" id="{E15EF05D-3E87-406A-8CB7-89022AFD2A6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93" name="テキスト ボックス 14">
          <a:extLst>
            <a:ext uri="{FF2B5EF4-FFF2-40B4-BE49-F238E27FC236}">
              <a16:creationId xmlns="" xmlns:a16="http://schemas.microsoft.com/office/drawing/2014/main" id="{5710C37A-2058-4C34-8256-FA63457CE51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94" name="テキスト ボックス 14">
          <a:extLst>
            <a:ext uri="{FF2B5EF4-FFF2-40B4-BE49-F238E27FC236}">
              <a16:creationId xmlns="" xmlns:a16="http://schemas.microsoft.com/office/drawing/2014/main" id="{CD5DF9B6-7B0C-43EF-881F-83689F818E9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495" name="テキスト ボックス 14">
          <a:extLst>
            <a:ext uri="{FF2B5EF4-FFF2-40B4-BE49-F238E27FC236}">
              <a16:creationId xmlns="" xmlns:a16="http://schemas.microsoft.com/office/drawing/2014/main" id="{523CD911-097E-40DF-981B-21BDB88FF3A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96" name="テキスト ボックス 14">
          <a:extLst>
            <a:ext uri="{FF2B5EF4-FFF2-40B4-BE49-F238E27FC236}">
              <a16:creationId xmlns="" xmlns:a16="http://schemas.microsoft.com/office/drawing/2014/main" id="{D44C1DB5-85CC-4880-BE39-A07122F7A8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97" name="テキスト ボックス 14">
          <a:extLst>
            <a:ext uri="{FF2B5EF4-FFF2-40B4-BE49-F238E27FC236}">
              <a16:creationId xmlns="" xmlns:a16="http://schemas.microsoft.com/office/drawing/2014/main" id="{9A2B52D0-F507-45D6-AFEA-D976F5B8E58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498" name="テキスト ボックス 14">
          <a:extLst>
            <a:ext uri="{FF2B5EF4-FFF2-40B4-BE49-F238E27FC236}">
              <a16:creationId xmlns="" xmlns:a16="http://schemas.microsoft.com/office/drawing/2014/main" id="{6BE959D0-5DC4-46F0-ABC6-9ECBA75637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499" name="テキスト ボックス 14">
          <a:extLst>
            <a:ext uri="{FF2B5EF4-FFF2-40B4-BE49-F238E27FC236}">
              <a16:creationId xmlns="" xmlns:a16="http://schemas.microsoft.com/office/drawing/2014/main" id="{5A358DDE-2FDB-4611-8171-C5492D1DA46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00" name="テキスト ボックス 14">
          <a:extLst>
            <a:ext uri="{FF2B5EF4-FFF2-40B4-BE49-F238E27FC236}">
              <a16:creationId xmlns="" xmlns:a16="http://schemas.microsoft.com/office/drawing/2014/main" id="{5BD3B71A-3824-4DF3-9C24-78E57B71D51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501" name="テキスト ボックス 14">
          <a:extLst>
            <a:ext uri="{FF2B5EF4-FFF2-40B4-BE49-F238E27FC236}">
              <a16:creationId xmlns="" xmlns:a16="http://schemas.microsoft.com/office/drawing/2014/main" id="{5B132847-B039-4E5C-82F5-F58E4C0F487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91</xdr:row>
      <xdr:rowOff>148590</xdr:rowOff>
    </xdr:from>
    <xdr:to>
      <xdr:col>14</xdr:col>
      <xdr:colOff>140970</xdr:colOff>
      <xdr:row>92</xdr:row>
      <xdr:rowOff>142614</xdr:rowOff>
    </xdr:to>
    <xdr:sp macro="" textlink="">
      <xdr:nvSpPr>
        <xdr:cNvPr id="2502" name="テキスト ボックス 14">
          <a:extLst>
            <a:ext uri="{FF2B5EF4-FFF2-40B4-BE49-F238E27FC236}">
              <a16:creationId xmlns="" xmlns:a16="http://schemas.microsoft.com/office/drawing/2014/main" id="{8BDF2CC6-2BFA-4837-B6B6-A757D74CF05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03" name="テキスト ボックス 14">
          <a:extLst>
            <a:ext uri="{FF2B5EF4-FFF2-40B4-BE49-F238E27FC236}">
              <a16:creationId xmlns="" xmlns:a16="http://schemas.microsoft.com/office/drawing/2014/main" id="{55065398-9C2D-45BC-A105-90AE59AD7DD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04" name="テキスト ボックス 14">
          <a:extLst>
            <a:ext uri="{FF2B5EF4-FFF2-40B4-BE49-F238E27FC236}">
              <a16:creationId xmlns="" xmlns:a16="http://schemas.microsoft.com/office/drawing/2014/main" id="{FD472A34-3295-4768-9CFF-46C4BC0E6A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05" name="テキスト ボックス 14">
          <a:extLst>
            <a:ext uri="{FF2B5EF4-FFF2-40B4-BE49-F238E27FC236}">
              <a16:creationId xmlns="" xmlns:a16="http://schemas.microsoft.com/office/drawing/2014/main" id="{BE162203-0571-4035-AFD5-1D5317C546D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06" name="テキスト ボックス 14">
          <a:extLst>
            <a:ext uri="{FF2B5EF4-FFF2-40B4-BE49-F238E27FC236}">
              <a16:creationId xmlns="" xmlns:a16="http://schemas.microsoft.com/office/drawing/2014/main" id="{74AA0DCE-C2C5-46A1-ABE1-AAE2ADE10D4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07" name="テキスト ボックス 14">
          <a:extLst>
            <a:ext uri="{FF2B5EF4-FFF2-40B4-BE49-F238E27FC236}">
              <a16:creationId xmlns="" xmlns:a16="http://schemas.microsoft.com/office/drawing/2014/main" id="{69B65EAE-60C3-4EA4-A38F-63C00F40F9E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08" name="テキスト ボックス 14">
          <a:extLst>
            <a:ext uri="{FF2B5EF4-FFF2-40B4-BE49-F238E27FC236}">
              <a16:creationId xmlns="" xmlns:a16="http://schemas.microsoft.com/office/drawing/2014/main" id="{E1651C5E-CB59-4348-8FE4-D7F911D0B9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09" name="テキスト ボックス 14">
          <a:extLst>
            <a:ext uri="{FF2B5EF4-FFF2-40B4-BE49-F238E27FC236}">
              <a16:creationId xmlns="" xmlns:a16="http://schemas.microsoft.com/office/drawing/2014/main" id="{F50ECFA1-C22A-45DE-94A7-8F9AECFA72C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10" name="テキスト ボックス 14">
          <a:extLst>
            <a:ext uri="{FF2B5EF4-FFF2-40B4-BE49-F238E27FC236}">
              <a16:creationId xmlns="" xmlns:a16="http://schemas.microsoft.com/office/drawing/2014/main" id="{05C4011A-95A8-49B4-ABCE-92D8F1C876C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11" name="テキスト ボックス 14">
          <a:extLst>
            <a:ext uri="{FF2B5EF4-FFF2-40B4-BE49-F238E27FC236}">
              <a16:creationId xmlns="" xmlns:a16="http://schemas.microsoft.com/office/drawing/2014/main" id="{7A9E889B-D002-4CB1-8758-B0012C0AD95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12" name="テキスト ボックス 14">
          <a:extLst>
            <a:ext uri="{FF2B5EF4-FFF2-40B4-BE49-F238E27FC236}">
              <a16:creationId xmlns="" xmlns:a16="http://schemas.microsoft.com/office/drawing/2014/main" id="{FF615887-0746-4CF6-8205-FF78514E0C5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13" name="テキスト ボックス 14">
          <a:extLst>
            <a:ext uri="{FF2B5EF4-FFF2-40B4-BE49-F238E27FC236}">
              <a16:creationId xmlns="" xmlns:a16="http://schemas.microsoft.com/office/drawing/2014/main" id="{3A176A55-4393-4241-814E-6B11F5E6FA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14" name="テキスト ボックス 14">
          <a:extLst>
            <a:ext uri="{FF2B5EF4-FFF2-40B4-BE49-F238E27FC236}">
              <a16:creationId xmlns="" xmlns:a16="http://schemas.microsoft.com/office/drawing/2014/main" id="{C9CE16A0-7A20-400C-982E-165BF51211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15" name="テキスト ボックス 14">
          <a:extLst>
            <a:ext uri="{FF2B5EF4-FFF2-40B4-BE49-F238E27FC236}">
              <a16:creationId xmlns="" xmlns:a16="http://schemas.microsoft.com/office/drawing/2014/main" id="{DFCDD731-73F6-484A-B82F-DE91F6DAC4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93</xdr:row>
      <xdr:rowOff>148590</xdr:rowOff>
    </xdr:from>
    <xdr:to>
      <xdr:col>14</xdr:col>
      <xdr:colOff>140970</xdr:colOff>
      <xdr:row>94</xdr:row>
      <xdr:rowOff>142614</xdr:rowOff>
    </xdr:to>
    <xdr:sp macro="" textlink="">
      <xdr:nvSpPr>
        <xdr:cNvPr id="2516" name="テキスト ボックス 14">
          <a:extLst>
            <a:ext uri="{FF2B5EF4-FFF2-40B4-BE49-F238E27FC236}">
              <a16:creationId xmlns="" xmlns:a16="http://schemas.microsoft.com/office/drawing/2014/main" id="{82204F9D-6084-4949-B5E9-51A1B549E2B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17" name="テキスト ボックス 14">
          <a:extLst>
            <a:ext uri="{FF2B5EF4-FFF2-40B4-BE49-F238E27FC236}">
              <a16:creationId xmlns="" xmlns:a16="http://schemas.microsoft.com/office/drawing/2014/main" id="{66CD873C-02A4-428B-8349-B253A3519E5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18" name="テキスト ボックス 14">
          <a:extLst>
            <a:ext uri="{FF2B5EF4-FFF2-40B4-BE49-F238E27FC236}">
              <a16:creationId xmlns="" xmlns:a16="http://schemas.microsoft.com/office/drawing/2014/main" id="{4FEE343E-24A0-4B25-8B3A-95B2C6F4742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19" name="テキスト ボックス 14">
          <a:extLst>
            <a:ext uri="{FF2B5EF4-FFF2-40B4-BE49-F238E27FC236}">
              <a16:creationId xmlns="" xmlns:a16="http://schemas.microsoft.com/office/drawing/2014/main" id="{8432A812-20E5-444D-996F-D075E3D4B4E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0" name="テキスト ボックス 14">
          <a:extLst>
            <a:ext uri="{FF2B5EF4-FFF2-40B4-BE49-F238E27FC236}">
              <a16:creationId xmlns="" xmlns:a16="http://schemas.microsoft.com/office/drawing/2014/main" id="{DA1C7B5A-0732-4AF7-B550-24551B549ED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1" name="テキスト ボックス 14">
          <a:extLst>
            <a:ext uri="{FF2B5EF4-FFF2-40B4-BE49-F238E27FC236}">
              <a16:creationId xmlns="" xmlns:a16="http://schemas.microsoft.com/office/drawing/2014/main" id="{B205D5AA-D859-4916-B3AA-0A202219B1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2" name="テキスト ボックス 14">
          <a:extLst>
            <a:ext uri="{FF2B5EF4-FFF2-40B4-BE49-F238E27FC236}">
              <a16:creationId xmlns="" xmlns:a16="http://schemas.microsoft.com/office/drawing/2014/main" id="{220D6A22-0161-497E-B9FB-E555D0AF2EB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23" name="テキスト ボックス 14">
          <a:extLst>
            <a:ext uri="{FF2B5EF4-FFF2-40B4-BE49-F238E27FC236}">
              <a16:creationId xmlns="" xmlns:a16="http://schemas.microsoft.com/office/drawing/2014/main" id="{206A8E13-75B3-4CA8-BC40-2E3DFC8FC8F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4" name="テキスト ボックス 14">
          <a:extLst>
            <a:ext uri="{FF2B5EF4-FFF2-40B4-BE49-F238E27FC236}">
              <a16:creationId xmlns="" xmlns:a16="http://schemas.microsoft.com/office/drawing/2014/main" id="{5A69D99A-79EE-46BC-90D4-29473A3E561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5" name="テキスト ボックス 14">
          <a:extLst>
            <a:ext uri="{FF2B5EF4-FFF2-40B4-BE49-F238E27FC236}">
              <a16:creationId xmlns="" xmlns:a16="http://schemas.microsoft.com/office/drawing/2014/main" id="{B288ACBD-4BF4-4B07-81A3-10684211CD6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6" name="テキスト ボックス 14">
          <a:extLst>
            <a:ext uri="{FF2B5EF4-FFF2-40B4-BE49-F238E27FC236}">
              <a16:creationId xmlns="" xmlns:a16="http://schemas.microsoft.com/office/drawing/2014/main" id="{B5D025C9-2118-425E-B86E-ED34B2E5430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27" name="テキスト ボックス 14">
          <a:extLst>
            <a:ext uri="{FF2B5EF4-FFF2-40B4-BE49-F238E27FC236}">
              <a16:creationId xmlns="" xmlns:a16="http://schemas.microsoft.com/office/drawing/2014/main" id="{704220C5-53A6-4659-B3C7-A723938DA0D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28" name="テキスト ボックス 14">
          <a:extLst>
            <a:ext uri="{FF2B5EF4-FFF2-40B4-BE49-F238E27FC236}">
              <a16:creationId xmlns="" xmlns:a16="http://schemas.microsoft.com/office/drawing/2014/main" id="{7719F92E-533D-4458-81E1-A7D596982B8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29" name="テキスト ボックス 14">
          <a:extLst>
            <a:ext uri="{FF2B5EF4-FFF2-40B4-BE49-F238E27FC236}">
              <a16:creationId xmlns="" xmlns:a16="http://schemas.microsoft.com/office/drawing/2014/main" id="{5E54193A-561D-4AE9-AC85-9FFE16F2052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95</xdr:row>
      <xdr:rowOff>148590</xdr:rowOff>
    </xdr:from>
    <xdr:to>
      <xdr:col>14</xdr:col>
      <xdr:colOff>140970</xdr:colOff>
      <xdr:row>96</xdr:row>
      <xdr:rowOff>142614</xdr:rowOff>
    </xdr:to>
    <xdr:sp macro="" textlink="">
      <xdr:nvSpPr>
        <xdr:cNvPr id="2530" name="テキスト ボックス 14">
          <a:extLst>
            <a:ext uri="{FF2B5EF4-FFF2-40B4-BE49-F238E27FC236}">
              <a16:creationId xmlns="" xmlns:a16="http://schemas.microsoft.com/office/drawing/2014/main" id="{AC2BCB5A-8A83-49C9-B526-A8CA15FEBC9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31" name="テキスト ボックス 14">
          <a:extLst>
            <a:ext uri="{FF2B5EF4-FFF2-40B4-BE49-F238E27FC236}">
              <a16:creationId xmlns="" xmlns:a16="http://schemas.microsoft.com/office/drawing/2014/main" id="{C5C28EEB-D168-4EB2-A6EE-51728585F1C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32" name="テキスト ボックス 14">
          <a:extLst>
            <a:ext uri="{FF2B5EF4-FFF2-40B4-BE49-F238E27FC236}">
              <a16:creationId xmlns="" xmlns:a16="http://schemas.microsoft.com/office/drawing/2014/main" id="{D42C7E6F-56FD-45C0-AA14-A22D28BB06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33" name="テキスト ボックス 14">
          <a:extLst>
            <a:ext uri="{FF2B5EF4-FFF2-40B4-BE49-F238E27FC236}">
              <a16:creationId xmlns="" xmlns:a16="http://schemas.microsoft.com/office/drawing/2014/main" id="{3B695D5B-B196-4583-96DE-D58CE1D619E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34" name="テキスト ボックス 14">
          <a:extLst>
            <a:ext uri="{FF2B5EF4-FFF2-40B4-BE49-F238E27FC236}">
              <a16:creationId xmlns="" xmlns:a16="http://schemas.microsoft.com/office/drawing/2014/main" id="{C43F465C-AF60-45AB-A294-7F695A8403B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35" name="テキスト ボックス 14">
          <a:extLst>
            <a:ext uri="{FF2B5EF4-FFF2-40B4-BE49-F238E27FC236}">
              <a16:creationId xmlns="" xmlns:a16="http://schemas.microsoft.com/office/drawing/2014/main" id="{7A718AE3-2231-4A52-904E-734742A77D6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36" name="テキスト ボックス 14">
          <a:extLst>
            <a:ext uri="{FF2B5EF4-FFF2-40B4-BE49-F238E27FC236}">
              <a16:creationId xmlns="" xmlns:a16="http://schemas.microsoft.com/office/drawing/2014/main" id="{0347609A-0DC1-4944-8AC8-2BBE2C68C37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37" name="テキスト ボックス 14">
          <a:extLst>
            <a:ext uri="{FF2B5EF4-FFF2-40B4-BE49-F238E27FC236}">
              <a16:creationId xmlns="" xmlns:a16="http://schemas.microsoft.com/office/drawing/2014/main" id="{28419741-26E8-4A65-B976-FA3CCCDB29E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38" name="テキスト ボックス 14">
          <a:extLst>
            <a:ext uri="{FF2B5EF4-FFF2-40B4-BE49-F238E27FC236}">
              <a16:creationId xmlns="" xmlns:a16="http://schemas.microsoft.com/office/drawing/2014/main" id="{2AD47183-64BD-4D15-8B96-5D7688413F6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39" name="テキスト ボックス 14">
          <a:extLst>
            <a:ext uri="{FF2B5EF4-FFF2-40B4-BE49-F238E27FC236}">
              <a16:creationId xmlns="" xmlns:a16="http://schemas.microsoft.com/office/drawing/2014/main" id="{72E7F313-3CE6-45B4-8DAA-D26CF29A9CF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40" name="テキスト ボックス 14">
          <a:extLst>
            <a:ext uri="{FF2B5EF4-FFF2-40B4-BE49-F238E27FC236}">
              <a16:creationId xmlns="" xmlns:a16="http://schemas.microsoft.com/office/drawing/2014/main" id="{C78B7B6A-7712-43FF-B876-0CB55574BFD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41" name="テキスト ボックス 14">
          <a:extLst>
            <a:ext uri="{FF2B5EF4-FFF2-40B4-BE49-F238E27FC236}">
              <a16:creationId xmlns="" xmlns:a16="http://schemas.microsoft.com/office/drawing/2014/main" id="{3931F21C-8C18-438D-BB2B-51BD980B86A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42" name="テキスト ボックス 14">
          <a:extLst>
            <a:ext uri="{FF2B5EF4-FFF2-40B4-BE49-F238E27FC236}">
              <a16:creationId xmlns="" xmlns:a16="http://schemas.microsoft.com/office/drawing/2014/main" id="{3B945461-4AAA-49A2-A9F8-DE20673E3FD5}"/>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43" name="テキスト ボックス 14">
          <a:extLst>
            <a:ext uri="{FF2B5EF4-FFF2-40B4-BE49-F238E27FC236}">
              <a16:creationId xmlns="" xmlns:a16="http://schemas.microsoft.com/office/drawing/2014/main" id="{16E7A6BF-2C35-452F-A314-68FE6CDAAC7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97</xdr:row>
      <xdr:rowOff>148590</xdr:rowOff>
    </xdr:from>
    <xdr:to>
      <xdr:col>14</xdr:col>
      <xdr:colOff>140970</xdr:colOff>
      <xdr:row>98</xdr:row>
      <xdr:rowOff>142614</xdr:rowOff>
    </xdr:to>
    <xdr:sp macro="" textlink="">
      <xdr:nvSpPr>
        <xdr:cNvPr id="2544" name="テキスト ボックス 14">
          <a:extLst>
            <a:ext uri="{FF2B5EF4-FFF2-40B4-BE49-F238E27FC236}">
              <a16:creationId xmlns="" xmlns:a16="http://schemas.microsoft.com/office/drawing/2014/main" id="{4BA932B9-55A0-49A1-9A08-E67512F08F1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45" name="テキスト ボックス 14">
          <a:extLst>
            <a:ext uri="{FF2B5EF4-FFF2-40B4-BE49-F238E27FC236}">
              <a16:creationId xmlns="" xmlns:a16="http://schemas.microsoft.com/office/drawing/2014/main" id="{049CE687-847A-42B1-B724-130BE6C8CC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46" name="テキスト ボックス 14">
          <a:extLst>
            <a:ext uri="{FF2B5EF4-FFF2-40B4-BE49-F238E27FC236}">
              <a16:creationId xmlns="" xmlns:a16="http://schemas.microsoft.com/office/drawing/2014/main" id="{0C15442E-0CE7-449E-9E28-9AEA0C7FC5B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47" name="テキスト ボックス 14">
          <a:extLst>
            <a:ext uri="{FF2B5EF4-FFF2-40B4-BE49-F238E27FC236}">
              <a16:creationId xmlns="" xmlns:a16="http://schemas.microsoft.com/office/drawing/2014/main" id="{49F3DB81-0274-4C95-BF12-8443AF73AC7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48" name="テキスト ボックス 14">
          <a:extLst>
            <a:ext uri="{FF2B5EF4-FFF2-40B4-BE49-F238E27FC236}">
              <a16:creationId xmlns="" xmlns:a16="http://schemas.microsoft.com/office/drawing/2014/main" id="{38A16E67-192E-45B5-B8E5-B64F3CA6A21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49" name="テキスト ボックス 14">
          <a:extLst>
            <a:ext uri="{FF2B5EF4-FFF2-40B4-BE49-F238E27FC236}">
              <a16:creationId xmlns="" xmlns:a16="http://schemas.microsoft.com/office/drawing/2014/main" id="{33AADE29-DC1B-4C76-BADC-A4D82B3BB5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50" name="テキスト ボックス 14">
          <a:extLst>
            <a:ext uri="{FF2B5EF4-FFF2-40B4-BE49-F238E27FC236}">
              <a16:creationId xmlns="" xmlns:a16="http://schemas.microsoft.com/office/drawing/2014/main" id="{7DE06FBE-F0AE-4C39-BEF0-F6EE69ACAD2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51" name="テキスト ボックス 14">
          <a:extLst>
            <a:ext uri="{FF2B5EF4-FFF2-40B4-BE49-F238E27FC236}">
              <a16:creationId xmlns="" xmlns:a16="http://schemas.microsoft.com/office/drawing/2014/main" id="{459070F0-AB8B-4DDA-9838-F88B9948396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52" name="テキスト ボックス 14">
          <a:extLst>
            <a:ext uri="{FF2B5EF4-FFF2-40B4-BE49-F238E27FC236}">
              <a16:creationId xmlns="" xmlns:a16="http://schemas.microsoft.com/office/drawing/2014/main" id="{A68E52C4-AF36-434F-AC37-E1DFBB81DA4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53" name="テキスト ボックス 14">
          <a:extLst>
            <a:ext uri="{FF2B5EF4-FFF2-40B4-BE49-F238E27FC236}">
              <a16:creationId xmlns="" xmlns:a16="http://schemas.microsoft.com/office/drawing/2014/main" id="{AFDBDB1C-7FFF-4357-A9D4-7891AF99477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54" name="テキスト ボックス 14">
          <a:extLst>
            <a:ext uri="{FF2B5EF4-FFF2-40B4-BE49-F238E27FC236}">
              <a16:creationId xmlns="" xmlns:a16="http://schemas.microsoft.com/office/drawing/2014/main" id="{9C5D847E-1092-4A41-86E6-470222A375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55" name="テキスト ボックス 14">
          <a:extLst>
            <a:ext uri="{FF2B5EF4-FFF2-40B4-BE49-F238E27FC236}">
              <a16:creationId xmlns="" xmlns:a16="http://schemas.microsoft.com/office/drawing/2014/main" id="{9F569AD0-490A-4D2F-A692-DEB495EC7E6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56" name="テキスト ボックス 14">
          <a:extLst>
            <a:ext uri="{FF2B5EF4-FFF2-40B4-BE49-F238E27FC236}">
              <a16:creationId xmlns="" xmlns:a16="http://schemas.microsoft.com/office/drawing/2014/main" id="{6343D00F-B453-4DCA-84E6-8F9687304E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57" name="テキスト ボックス 14">
          <a:extLst>
            <a:ext uri="{FF2B5EF4-FFF2-40B4-BE49-F238E27FC236}">
              <a16:creationId xmlns="" xmlns:a16="http://schemas.microsoft.com/office/drawing/2014/main" id="{D98B452C-74C9-42E5-A06D-911708EE4D0C}"/>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99</xdr:row>
      <xdr:rowOff>148590</xdr:rowOff>
    </xdr:from>
    <xdr:to>
      <xdr:col>14</xdr:col>
      <xdr:colOff>140970</xdr:colOff>
      <xdr:row>100</xdr:row>
      <xdr:rowOff>142614</xdr:rowOff>
    </xdr:to>
    <xdr:sp macro="" textlink="">
      <xdr:nvSpPr>
        <xdr:cNvPr id="2558" name="テキスト ボックス 14">
          <a:extLst>
            <a:ext uri="{FF2B5EF4-FFF2-40B4-BE49-F238E27FC236}">
              <a16:creationId xmlns="" xmlns:a16="http://schemas.microsoft.com/office/drawing/2014/main" id="{D2896168-24E7-4B0A-A4EE-D9F0070E468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59" name="テキスト ボックス 14">
          <a:extLst>
            <a:ext uri="{FF2B5EF4-FFF2-40B4-BE49-F238E27FC236}">
              <a16:creationId xmlns="" xmlns:a16="http://schemas.microsoft.com/office/drawing/2014/main" id="{E9763DA9-08C1-4FFC-B954-6275AFDC78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60" name="テキスト ボックス 14">
          <a:extLst>
            <a:ext uri="{FF2B5EF4-FFF2-40B4-BE49-F238E27FC236}">
              <a16:creationId xmlns="" xmlns:a16="http://schemas.microsoft.com/office/drawing/2014/main" id="{95911D64-FA74-4374-873E-B4D74856BCE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61" name="テキスト ボックス 14">
          <a:extLst>
            <a:ext uri="{FF2B5EF4-FFF2-40B4-BE49-F238E27FC236}">
              <a16:creationId xmlns="" xmlns:a16="http://schemas.microsoft.com/office/drawing/2014/main" id="{4F572F74-D5AF-47A2-AC2F-811F3D248B3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62" name="テキスト ボックス 14">
          <a:extLst>
            <a:ext uri="{FF2B5EF4-FFF2-40B4-BE49-F238E27FC236}">
              <a16:creationId xmlns="" xmlns:a16="http://schemas.microsoft.com/office/drawing/2014/main" id="{6075BEA9-C6AE-4C4C-8304-C0FD0528852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63" name="テキスト ボックス 14">
          <a:extLst>
            <a:ext uri="{FF2B5EF4-FFF2-40B4-BE49-F238E27FC236}">
              <a16:creationId xmlns="" xmlns:a16="http://schemas.microsoft.com/office/drawing/2014/main" id="{FF605A53-A669-4518-A9CA-1AC5B8CA0CB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64" name="テキスト ボックス 14">
          <a:extLst>
            <a:ext uri="{FF2B5EF4-FFF2-40B4-BE49-F238E27FC236}">
              <a16:creationId xmlns="" xmlns:a16="http://schemas.microsoft.com/office/drawing/2014/main" id="{62172085-CFF4-4C2D-B508-DA70971E1A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65" name="テキスト ボックス 14">
          <a:extLst>
            <a:ext uri="{FF2B5EF4-FFF2-40B4-BE49-F238E27FC236}">
              <a16:creationId xmlns="" xmlns:a16="http://schemas.microsoft.com/office/drawing/2014/main" id="{7E294C81-2BA5-4E11-95D9-7B2BEA42BD5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66" name="テキスト ボックス 14">
          <a:extLst>
            <a:ext uri="{FF2B5EF4-FFF2-40B4-BE49-F238E27FC236}">
              <a16:creationId xmlns="" xmlns:a16="http://schemas.microsoft.com/office/drawing/2014/main" id="{D89A4513-BAFE-4D72-BEBE-9403553B18B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67" name="テキスト ボックス 14">
          <a:extLst>
            <a:ext uri="{FF2B5EF4-FFF2-40B4-BE49-F238E27FC236}">
              <a16:creationId xmlns="" xmlns:a16="http://schemas.microsoft.com/office/drawing/2014/main" id="{9BF84198-4704-4E81-A3B7-9E81220B039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68" name="テキスト ボックス 14">
          <a:extLst>
            <a:ext uri="{FF2B5EF4-FFF2-40B4-BE49-F238E27FC236}">
              <a16:creationId xmlns="" xmlns:a16="http://schemas.microsoft.com/office/drawing/2014/main" id="{9858F279-583B-4D80-8DC6-BFDA8213959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69" name="テキスト ボックス 14">
          <a:extLst>
            <a:ext uri="{FF2B5EF4-FFF2-40B4-BE49-F238E27FC236}">
              <a16:creationId xmlns="" xmlns:a16="http://schemas.microsoft.com/office/drawing/2014/main" id="{FCC3BB1B-456D-492D-9291-F8AC706BB0F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70" name="テキスト ボックス 14">
          <a:extLst>
            <a:ext uri="{FF2B5EF4-FFF2-40B4-BE49-F238E27FC236}">
              <a16:creationId xmlns="" xmlns:a16="http://schemas.microsoft.com/office/drawing/2014/main" id="{9D496E4E-3902-4031-AA86-459B92EBAA9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71" name="テキスト ボックス 14">
          <a:extLst>
            <a:ext uri="{FF2B5EF4-FFF2-40B4-BE49-F238E27FC236}">
              <a16:creationId xmlns="" xmlns:a16="http://schemas.microsoft.com/office/drawing/2014/main" id="{1846039B-31C1-416B-9B1D-5DFDC72A2A9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101</xdr:row>
      <xdr:rowOff>148590</xdr:rowOff>
    </xdr:from>
    <xdr:to>
      <xdr:col>14</xdr:col>
      <xdr:colOff>140970</xdr:colOff>
      <xdr:row>102</xdr:row>
      <xdr:rowOff>142614</xdr:rowOff>
    </xdr:to>
    <xdr:sp macro="" textlink="">
      <xdr:nvSpPr>
        <xdr:cNvPr id="2572" name="テキスト ボックス 14">
          <a:extLst>
            <a:ext uri="{FF2B5EF4-FFF2-40B4-BE49-F238E27FC236}">
              <a16:creationId xmlns="" xmlns:a16="http://schemas.microsoft.com/office/drawing/2014/main" id="{8CCBECCC-2A03-47FE-8E18-5460D1B3E0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73" name="テキスト ボックス 14">
          <a:extLst>
            <a:ext uri="{FF2B5EF4-FFF2-40B4-BE49-F238E27FC236}">
              <a16:creationId xmlns="" xmlns:a16="http://schemas.microsoft.com/office/drawing/2014/main" id="{5303205E-AD4E-4777-872E-E431FEBDC46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74" name="テキスト ボックス 14">
          <a:extLst>
            <a:ext uri="{FF2B5EF4-FFF2-40B4-BE49-F238E27FC236}">
              <a16:creationId xmlns="" xmlns:a16="http://schemas.microsoft.com/office/drawing/2014/main" id="{54DEE92A-0394-46A2-AC9E-81237CC9264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75" name="テキスト ボックス 14">
          <a:extLst>
            <a:ext uri="{FF2B5EF4-FFF2-40B4-BE49-F238E27FC236}">
              <a16:creationId xmlns="" xmlns:a16="http://schemas.microsoft.com/office/drawing/2014/main" id="{E0D555FF-FD23-412D-90D6-4BCF09C1C632}"/>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76" name="テキスト ボックス 14">
          <a:extLst>
            <a:ext uri="{FF2B5EF4-FFF2-40B4-BE49-F238E27FC236}">
              <a16:creationId xmlns="" xmlns:a16="http://schemas.microsoft.com/office/drawing/2014/main" id="{55B68F39-E51E-4B1C-ACBF-79598D51975E}"/>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77" name="テキスト ボックス 14">
          <a:extLst>
            <a:ext uri="{FF2B5EF4-FFF2-40B4-BE49-F238E27FC236}">
              <a16:creationId xmlns="" xmlns:a16="http://schemas.microsoft.com/office/drawing/2014/main" id="{E3781523-1C56-4C8A-A1B8-7D47990A9E9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78" name="テキスト ボックス 14">
          <a:extLst>
            <a:ext uri="{FF2B5EF4-FFF2-40B4-BE49-F238E27FC236}">
              <a16:creationId xmlns="" xmlns:a16="http://schemas.microsoft.com/office/drawing/2014/main" id="{15C9CF02-F538-4DFF-ADFF-6796E4D9990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79" name="テキスト ボックス 14">
          <a:extLst>
            <a:ext uri="{FF2B5EF4-FFF2-40B4-BE49-F238E27FC236}">
              <a16:creationId xmlns="" xmlns:a16="http://schemas.microsoft.com/office/drawing/2014/main" id="{FF797228-E404-4EB3-AC59-988BD7887F9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80" name="テキスト ボックス 14">
          <a:extLst>
            <a:ext uri="{FF2B5EF4-FFF2-40B4-BE49-F238E27FC236}">
              <a16:creationId xmlns="" xmlns:a16="http://schemas.microsoft.com/office/drawing/2014/main" id="{C2EC256B-DBE1-45F0-9E70-1AF3C5E44BC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81" name="テキスト ボックス 14">
          <a:extLst>
            <a:ext uri="{FF2B5EF4-FFF2-40B4-BE49-F238E27FC236}">
              <a16:creationId xmlns="" xmlns:a16="http://schemas.microsoft.com/office/drawing/2014/main" id="{3017FBC9-C686-4A75-8ED0-014FCB0CEB4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82" name="テキスト ボックス 14">
          <a:extLst>
            <a:ext uri="{FF2B5EF4-FFF2-40B4-BE49-F238E27FC236}">
              <a16:creationId xmlns="" xmlns:a16="http://schemas.microsoft.com/office/drawing/2014/main" id="{891ED94D-40E2-4E0B-8D6A-61FB204FFAA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83" name="テキスト ボックス 14">
          <a:extLst>
            <a:ext uri="{FF2B5EF4-FFF2-40B4-BE49-F238E27FC236}">
              <a16:creationId xmlns="" xmlns:a16="http://schemas.microsoft.com/office/drawing/2014/main" id="{65BEE0A0-0E76-4204-88F6-46F0D88BEC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84" name="テキスト ボックス 14">
          <a:extLst>
            <a:ext uri="{FF2B5EF4-FFF2-40B4-BE49-F238E27FC236}">
              <a16:creationId xmlns="" xmlns:a16="http://schemas.microsoft.com/office/drawing/2014/main" id="{FE1EBB5C-E9BA-4EA7-BAF4-2B4A5C78DC9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85" name="テキスト ボックス 14">
          <a:extLst>
            <a:ext uri="{FF2B5EF4-FFF2-40B4-BE49-F238E27FC236}">
              <a16:creationId xmlns="" xmlns:a16="http://schemas.microsoft.com/office/drawing/2014/main" id="{3A63EE99-F75F-4ADB-98EF-A7D5C95D26C6}"/>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103</xdr:row>
      <xdr:rowOff>148590</xdr:rowOff>
    </xdr:from>
    <xdr:to>
      <xdr:col>14</xdr:col>
      <xdr:colOff>140970</xdr:colOff>
      <xdr:row>104</xdr:row>
      <xdr:rowOff>142614</xdr:rowOff>
    </xdr:to>
    <xdr:sp macro="" textlink="">
      <xdr:nvSpPr>
        <xdr:cNvPr id="2586" name="テキスト ボックス 14">
          <a:extLst>
            <a:ext uri="{FF2B5EF4-FFF2-40B4-BE49-F238E27FC236}">
              <a16:creationId xmlns="" xmlns:a16="http://schemas.microsoft.com/office/drawing/2014/main" id="{94020976-6A63-4B66-BF43-8086023C21D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87" name="テキスト ボックス 14">
          <a:extLst>
            <a:ext uri="{FF2B5EF4-FFF2-40B4-BE49-F238E27FC236}">
              <a16:creationId xmlns="" xmlns:a16="http://schemas.microsoft.com/office/drawing/2014/main" id="{F492C2F3-8DB7-4EB0-8811-0FD1BA942211}"/>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588" name="テキスト ボックス 14">
          <a:extLst>
            <a:ext uri="{FF2B5EF4-FFF2-40B4-BE49-F238E27FC236}">
              <a16:creationId xmlns="" xmlns:a16="http://schemas.microsoft.com/office/drawing/2014/main" id="{AF49E444-A5DD-403F-99FB-04BDB108BCD9}"/>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589" name="テキスト ボックス 14">
          <a:extLst>
            <a:ext uri="{FF2B5EF4-FFF2-40B4-BE49-F238E27FC236}">
              <a16:creationId xmlns="" xmlns:a16="http://schemas.microsoft.com/office/drawing/2014/main" id="{04652FA1-9275-4253-8C9A-60D69941118B}"/>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0" name="テキスト ボックス 14">
          <a:extLst>
            <a:ext uri="{FF2B5EF4-FFF2-40B4-BE49-F238E27FC236}">
              <a16:creationId xmlns="" xmlns:a16="http://schemas.microsoft.com/office/drawing/2014/main" id="{AAEB8527-1F00-4FBC-9799-EF3BFD46950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1" name="テキスト ボックス 14">
          <a:extLst>
            <a:ext uri="{FF2B5EF4-FFF2-40B4-BE49-F238E27FC236}">
              <a16:creationId xmlns="" xmlns:a16="http://schemas.microsoft.com/office/drawing/2014/main" id="{F107007D-5FF5-4887-891B-95877D2BFF0A}"/>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2" name="テキスト ボックス 14">
          <a:extLst>
            <a:ext uri="{FF2B5EF4-FFF2-40B4-BE49-F238E27FC236}">
              <a16:creationId xmlns="" xmlns:a16="http://schemas.microsoft.com/office/drawing/2014/main" id="{61E14F06-9D62-44B7-8498-E30EA4F35484}"/>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593" name="テキスト ボックス 14">
          <a:extLst>
            <a:ext uri="{FF2B5EF4-FFF2-40B4-BE49-F238E27FC236}">
              <a16:creationId xmlns="" xmlns:a16="http://schemas.microsoft.com/office/drawing/2014/main" id="{D0A468A3-BFCF-494D-ABFA-E49D1B383743}"/>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4" name="テキスト ボックス 14">
          <a:extLst>
            <a:ext uri="{FF2B5EF4-FFF2-40B4-BE49-F238E27FC236}">
              <a16:creationId xmlns="" xmlns:a16="http://schemas.microsoft.com/office/drawing/2014/main" id="{C5891CC5-CB7F-4497-959F-E3C306C3A15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5" name="テキスト ボックス 14">
          <a:extLst>
            <a:ext uri="{FF2B5EF4-FFF2-40B4-BE49-F238E27FC236}">
              <a16:creationId xmlns="" xmlns:a16="http://schemas.microsoft.com/office/drawing/2014/main" id="{F8BA0F03-AD7A-479F-ABD5-68679DDAAC27}"/>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6" name="テキスト ボックス 14">
          <a:extLst>
            <a:ext uri="{FF2B5EF4-FFF2-40B4-BE49-F238E27FC236}">
              <a16:creationId xmlns="" xmlns:a16="http://schemas.microsoft.com/office/drawing/2014/main" id="{7BB54788-32A0-4570-8B95-3F97217E803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597" name="テキスト ボックス 14">
          <a:extLst>
            <a:ext uri="{FF2B5EF4-FFF2-40B4-BE49-F238E27FC236}">
              <a16:creationId xmlns="" xmlns:a16="http://schemas.microsoft.com/office/drawing/2014/main" id="{F46CAB21-9E7B-455B-9D99-837BB993BC00}"/>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107</xdr:row>
      <xdr:rowOff>148590</xdr:rowOff>
    </xdr:from>
    <xdr:to>
      <xdr:col>14</xdr:col>
      <xdr:colOff>140970</xdr:colOff>
      <xdr:row>108</xdr:row>
      <xdr:rowOff>142614</xdr:rowOff>
    </xdr:to>
    <xdr:sp macro="" textlink="">
      <xdr:nvSpPr>
        <xdr:cNvPr id="2598" name="テキスト ボックス 14">
          <a:extLst>
            <a:ext uri="{FF2B5EF4-FFF2-40B4-BE49-F238E27FC236}">
              <a16:creationId xmlns="" xmlns:a16="http://schemas.microsoft.com/office/drawing/2014/main" id="{A9AAA5E2-45C9-4DA8-BE52-C115CD3263A8}"/>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599" name="テキスト ボックス 14">
          <a:extLst>
            <a:ext uri="{FF2B5EF4-FFF2-40B4-BE49-F238E27FC236}">
              <a16:creationId xmlns="" xmlns:a16="http://schemas.microsoft.com/office/drawing/2014/main" id="{8AF6E8ED-C957-4CE5-AB79-ECAAC00DF6EF}"/>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14</xdr:col>
      <xdr:colOff>140970</xdr:colOff>
      <xdr:row>105</xdr:row>
      <xdr:rowOff>148590</xdr:rowOff>
    </xdr:from>
    <xdr:to>
      <xdr:col>14</xdr:col>
      <xdr:colOff>140970</xdr:colOff>
      <xdr:row>106</xdr:row>
      <xdr:rowOff>142614</xdr:rowOff>
    </xdr:to>
    <xdr:sp macro="" textlink="">
      <xdr:nvSpPr>
        <xdr:cNvPr id="2600" name="テキスト ボックス 14">
          <a:extLst>
            <a:ext uri="{FF2B5EF4-FFF2-40B4-BE49-F238E27FC236}">
              <a16:creationId xmlns="" xmlns:a16="http://schemas.microsoft.com/office/drawing/2014/main" id="{3FB548BD-1F3D-418C-B74F-CC728D1C9D6D}"/>
            </a:ext>
          </a:extLst>
        </xdr:cNvPr>
        <xdr:cNvSpPr txBox="1"/>
      </xdr:nvSpPr>
      <xdr:spPr>
        <a:xfrm>
          <a:off x="6505575" y="1371600"/>
          <a:ext cx="3238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t>円</a:t>
          </a:r>
        </a:p>
      </xdr:txBody>
    </xdr:sp>
    <xdr:clientData/>
  </xdr:twoCellAnchor>
  <xdr:twoCellAnchor>
    <xdr:from>
      <xdr:col>0</xdr:col>
      <xdr:colOff>213360</xdr:colOff>
      <xdr:row>4</xdr:row>
      <xdr:rowOff>184785</xdr:rowOff>
    </xdr:from>
    <xdr:to>
      <xdr:col>7</xdr:col>
      <xdr:colOff>224614</xdr:colOff>
      <xdr:row>6</xdr:row>
      <xdr:rowOff>352425</xdr:rowOff>
    </xdr:to>
    <xdr:sp macro="" textlink="">
      <xdr:nvSpPr>
        <xdr:cNvPr id="2601" name="テキスト ボックス 15">
          <a:extLst>
            <a:ext uri="{FF2B5EF4-FFF2-40B4-BE49-F238E27FC236}">
              <a16:creationId xmlns="" xmlns:a16="http://schemas.microsoft.com/office/drawing/2014/main" id="{8B06C2B5-B62F-4E07-BF86-F055E3CD58FE}"/>
            </a:ext>
          </a:extLst>
        </xdr:cNvPr>
        <xdr:cNvSpPr txBox="1"/>
      </xdr:nvSpPr>
      <xdr:spPr>
        <a:xfrm>
          <a:off x="213360" y="1061085"/>
          <a:ext cx="3430729" cy="986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700" b="0" i="0" u="none" strike="noStrike" baseline="0">
              <a:solidFill>
                <a:srgbClr val="000000"/>
              </a:solidFill>
              <a:latin typeface="ＭＳ ゴシック"/>
              <a:ea typeface="ＭＳ ゴシック"/>
            </a:rPr>
            <a:t>※医療保険者が発行する医療費の額等を通知する書類で、次の６</a:t>
          </a:r>
        </a:p>
        <a:p>
          <a:pPr algn="l" rtl="0">
            <a:defRPr sz="1000"/>
          </a:pPr>
          <a:r>
            <a:rPr lang="ja-JP" altLang="en-US" sz="700" b="0" i="0" u="none" strike="noStrike" baseline="0">
              <a:solidFill>
                <a:srgbClr val="000000"/>
              </a:solidFill>
              <a:latin typeface="ＭＳ ゴシック"/>
              <a:ea typeface="ＭＳ ゴシック"/>
            </a:rPr>
            <a:t>　項目が記載されたものをいいます。</a:t>
          </a:r>
        </a:p>
        <a:p>
          <a:pPr algn="l" rtl="0">
            <a:defRPr sz="1000"/>
          </a:pPr>
          <a:r>
            <a:rPr lang="ja-JP" altLang="en-US" sz="700" b="0" i="0" u="none" strike="noStrike" baseline="0">
              <a:solidFill>
                <a:srgbClr val="000000"/>
              </a:solidFill>
              <a:latin typeface="ＭＳ ゴシック"/>
              <a:ea typeface="ＭＳ ゴシック"/>
            </a:rPr>
            <a:t>（例：健康保険組合が発行する「医療費のお知らせ」）</a:t>
          </a:r>
          <a:endParaRPr lang="ja-JP" altLang="en-US" sz="800" b="0" i="0" u="none" strike="noStrike" baseline="0">
            <a:solidFill>
              <a:srgbClr val="000000"/>
            </a:solidFill>
            <a:latin typeface="ＭＳ ゴシック"/>
            <a:ea typeface="ＭＳ ゴシック"/>
          </a:endParaRPr>
        </a:p>
        <a:p>
          <a:pPr algn="l" rtl="0">
            <a:defRPr sz="1000"/>
          </a:pPr>
          <a:r>
            <a:rPr lang="ja-JP" altLang="en-US" sz="700" b="0" i="0" u="none" strike="noStrike" baseline="0">
              <a:solidFill>
                <a:srgbClr val="000000"/>
              </a:solidFill>
              <a:latin typeface="ＭＳ ゴシック"/>
              <a:ea typeface="ＭＳ ゴシック"/>
            </a:rPr>
            <a:t> ①被保険者等の氏名、②療養を受けた年月、③療養を受けた者、</a:t>
          </a:r>
        </a:p>
        <a:p>
          <a:pPr algn="l" rtl="0">
            <a:defRPr sz="1000"/>
          </a:pPr>
          <a:r>
            <a:rPr lang="ja-JP" altLang="en-US" sz="700" b="0" i="0" u="none" strike="noStrike" baseline="0">
              <a:solidFill>
                <a:srgbClr val="000000"/>
              </a:solidFill>
              <a:latin typeface="ＭＳ ゴシック"/>
              <a:ea typeface="ＭＳ ゴシック"/>
            </a:rPr>
            <a:t> ④療養を受けた病院・診療所・薬局等の名称、⑤被保険者等が</a:t>
          </a:r>
        </a:p>
        <a:p>
          <a:pPr algn="l" rtl="0">
            <a:lnSpc>
              <a:spcPts val="800"/>
            </a:lnSpc>
            <a:defRPr sz="1000"/>
          </a:pPr>
          <a:r>
            <a:rPr lang="ja-JP" altLang="en-US" sz="700" b="0" i="0" u="none" strike="noStrike" baseline="0">
              <a:solidFill>
                <a:srgbClr val="000000"/>
              </a:solidFill>
              <a:latin typeface="ＭＳ ゴシック"/>
              <a:ea typeface="ＭＳ ゴシック"/>
            </a:rPr>
            <a:t> 支払った医療費の額、⑥保険者等の名称</a:t>
          </a:r>
        </a:p>
      </xdr:txBody>
    </xdr:sp>
    <xdr:clientData/>
  </xdr:twoCellAnchor>
  <xdr:twoCellAnchor>
    <xdr:from>
      <xdr:col>0</xdr:col>
      <xdr:colOff>205740</xdr:colOff>
      <xdr:row>5</xdr:row>
      <xdr:rowOff>38100</xdr:rowOff>
    </xdr:from>
    <xdr:to>
      <xdr:col>5</xdr:col>
      <xdr:colOff>541020</xdr:colOff>
      <xdr:row>6</xdr:row>
      <xdr:rowOff>76200</xdr:rowOff>
    </xdr:to>
    <xdr:sp macro="" textlink="">
      <xdr:nvSpPr>
        <xdr:cNvPr id="2707" name="AutoShape 659">
          <a:extLst>
            <a:ext uri="{FF2B5EF4-FFF2-40B4-BE49-F238E27FC236}">
              <a16:creationId xmlns="" xmlns:a16="http://schemas.microsoft.com/office/drawing/2014/main" id="{B4680E3F-FB11-48D0-9CA4-5A9E56FC1147}"/>
            </a:ext>
          </a:extLst>
        </xdr:cNvPr>
        <xdr:cNvSpPr>
          <a:spLocks noChangeArrowheads="1"/>
        </xdr:cNvSpPr>
      </xdr:nvSpPr>
      <xdr:spPr bwMode="auto">
        <a:xfrm>
          <a:off x="205740" y="1417320"/>
          <a:ext cx="2682240" cy="35052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400049</xdr:colOff>
      <xdr:row>46</xdr:row>
      <xdr:rowOff>28576</xdr:rowOff>
    </xdr:from>
    <xdr:to>
      <xdr:col>13</xdr:col>
      <xdr:colOff>542924</xdr:colOff>
      <xdr:row>49</xdr:row>
      <xdr:rowOff>76201</xdr:rowOff>
    </xdr:to>
    <xdr:sp macro="" textlink="">
      <xdr:nvSpPr>
        <xdr:cNvPr id="2689" name="大かっこ 2688"/>
        <xdr:cNvSpPr/>
      </xdr:nvSpPr>
      <xdr:spPr>
        <a:xfrm>
          <a:off x="3819524" y="8896351"/>
          <a:ext cx="2676525" cy="876300"/>
        </a:xfrm>
        <a:prstGeom prst="bracketPair">
          <a:avLst>
            <a:gd name="adj" fmla="val 54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50" b="1">
              <a:latin typeface="HGPｺﾞｼｯｸM" panose="020B0600000000000000" pitchFamily="50" charset="-128"/>
              <a:ea typeface="HGPｺﾞｼｯｸM" panose="020B0600000000000000" pitchFamily="50" charset="-128"/>
            </a:rPr>
            <a:t>申告書表面２の「所得金額」の合計欄の金額を転記します。</a:t>
          </a:r>
          <a:endParaRPr kumimoji="1" lang="en-US" altLang="ja-JP" sz="1050" b="1">
            <a:latin typeface="HGPｺﾞｼｯｸM" panose="020B0600000000000000" pitchFamily="50" charset="-128"/>
            <a:ea typeface="HGPｺﾞｼｯｸM" panose="020B0600000000000000" pitchFamily="50" charset="-128"/>
          </a:endParaRPr>
        </a:p>
        <a:p>
          <a:pPr algn="l"/>
          <a:r>
            <a:rPr kumimoji="1" lang="en-US" altLang="ja-JP" sz="900" b="1">
              <a:latin typeface="HGPｺﾞｼｯｸM" panose="020B0600000000000000" pitchFamily="50" charset="-128"/>
              <a:ea typeface="HGPｺﾞｼｯｸM" panose="020B0600000000000000" pitchFamily="50" charset="-128"/>
            </a:rPr>
            <a:t>※</a:t>
          </a:r>
          <a:r>
            <a:rPr kumimoji="1" lang="ja-JP" altLang="en-US" sz="900" b="1">
              <a:latin typeface="HGPｺﾞｼｯｸM" panose="020B0600000000000000" pitchFamily="50" charset="-128"/>
              <a:ea typeface="HGPｺﾞｼｯｸM" panose="020B0600000000000000" pitchFamily="50" charset="-128"/>
            </a:rPr>
            <a:t>申告分離課税の所得がある場合はその所得金額（特別控除前の金額）を加算します。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D60"/>
  <sheetViews>
    <sheetView tabSelected="1" workbookViewId="0">
      <selection activeCell="B2" sqref="B2"/>
    </sheetView>
  </sheetViews>
  <sheetFormatPr defaultColWidth="9" defaultRowHeight="13.5" x14ac:dyDescent="0.15"/>
  <cols>
    <col min="1" max="1" width="9" style="91"/>
    <col min="2" max="2" width="10.125" style="91" bestFit="1" customWidth="1"/>
    <col min="3" max="4" width="9" style="91"/>
    <col min="5" max="5" width="9" style="101"/>
    <col min="6" max="7" width="9" style="99"/>
    <col min="8" max="8" width="9" style="100"/>
    <col min="9" max="9" width="9" style="101"/>
    <col min="10" max="11" width="9" style="99"/>
    <col min="12" max="12" width="9" style="100"/>
    <col min="13" max="13" width="9" style="101"/>
    <col min="14" max="15" width="9" style="99"/>
    <col min="16" max="16" width="9" style="100"/>
    <col min="17" max="17" width="9" style="101"/>
    <col min="18" max="19" width="9" style="99"/>
    <col min="20" max="20" width="9" style="100"/>
    <col min="21" max="21" width="9" style="101"/>
    <col min="22" max="23" width="9" style="99"/>
    <col min="24" max="24" width="9" style="100"/>
    <col min="25" max="25" width="9" style="101"/>
    <col min="26" max="27" width="9" style="99"/>
    <col min="28" max="28" width="9" style="100"/>
    <col min="29" max="29" width="9" style="101"/>
    <col min="30" max="31" width="9" style="99"/>
    <col min="32" max="32" width="9" style="100"/>
    <col min="33" max="33" width="9" style="101"/>
    <col min="34" max="35" width="9" style="99"/>
    <col min="36" max="36" width="9" style="100"/>
    <col min="37" max="37" width="9" style="101"/>
    <col min="38" max="39" width="9" style="99"/>
    <col min="40" max="40" width="9" style="100"/>
    <col min="41" max="41" width="9" style="101"/>
    <col min="42" max="43" width="9" style="99"/>
    <col min="44" max="44" width="9" style="100"/>
    <col min="45" max="45" width="9" style="101"/>
    <col min="46" max="47" width="9" style="99"/>
    <col min="48" max="48" width="9" style="100"/>
    <col min="49" max="49" width="9" style="101"/>
    <col min="50" max="51" width="9" style="99"/>
    <col min="52" max="52" width="9" style="100"/>
    <col min="53" max="53" width="9" style="101"/>
    <col min="54" max="55" width="9" style="99"/>
    <col min="56" max="56" width="9" style="100"/>
    <col min="57" max="57" width="9" style="101"/>
    <col min="58" max="59" width="9" style="99"/>
    <col min="60" max="60" width="9" style="100"/>
    <col min="61" max="61" width="9" style="101"/>
    <col min="62" max="63" width="9" style="99"/>
    <col min="64" max="64" width="9" style="100"/>
    <col min="65" max="65" width="9" style="101"/>
    <col min="66" max="67" width="9" style="99"/>
    <col min="68" max="68" width="9" style="100"/>
    <col min="69" max="69" width="9" style="101"/>
    <col min="70" max="71" width="9" style="99"/>
    <col min="72" max="72" width="9" style="100"/>
    <col min="73" max="73" width="9" style="101"/>
    <col min="74" max="75" width="9" style="99"/>
    <col min="76" max="76" width="9" style="100"/>
    <col min="77" max="77" width="9" style="101"/>
    <col min="78" max="79" width="9" style="99"/>
    <col min="80" max="80" width="9" style="100"/>
    <col min="81" max="81" width="9" style="101"/>
    <col min="82" max="83" width="9" style="99"/>
    <col min="84" max="84" width="9" style="100"/>
    <col min="85" max="85" width="9" style="101"/>
    <col min="86" max="87" width="9" style="99"/>
    <col min="88" max="88" width="9" style="100"/>
    <col min="89" max="89" width="9" style="101"/>
    <col min="90" max="91" width="9" style="99"/>
    <col min="92" max="92" width="9" style="100"/>
    <col min="93" max="93" width="9" style="101"/>
    <col min="94" max="95" width="9" style="99"/>
    <col min="96" max="96" width="9" style="100"/>
    <col min="97" max="97" width="9" style="101"/>
    <col min="98" max="99" width="9" style="99"/>
    <col min="100" max="100" width="9" style="100"/>
    <col min="101" max="101" width="9" style="101"/>
    <col min="102" max="103" width="9" style="99"/>
    <col min="104" max="104" width="9" style="100"/>
    <col min="105" max="105" width="9" style="101"/>
    <col min="106" max="107" width="9" style="99"/>
    <col min="108" max="108" width="9" style="100"/>
    <col min="109" max="109" width="9" style="101"/>
    <col min="110" max="111" width="9" style="99"/>
    <col min="112" max="112" width="9" style="100"/>
    <col min="113" max="113" width="9" style="101"/>
    <col min="114" max="115" width="9" style="99"/>
    <col min="116" max="116" width="9" style="100"/>
    <col min="117" max="117" width="9" style="101"/>
    <col min="118" max="119" width="9" style="99"/>
    <col min="120" max="120" width="9" style="100"/>
    <col min="121" max="121" width="9" style="101"/>
    <col min="122" max="123" width="9" style="99"/>
    <col min="124" max="124" width="9" style="100"/>
    <col min="125" max="125" width="9" style="101"/>
    <col min="126" max="127" width="9" style="99"/>
    <col min="128" max="128" width="9" style="100"/>
    <col min="129" max="129" width="9" style="101"/>
    <col min="130" max="131" width="9" style="99"/>
    <col min="132" max="132" width="9" style="100"/>
    <col min="133" max="133" width="9" style="101"/>
    <col min="134" max="135" width="9" style="99"/>
    <col min="136" max="136" width="9" style="100"/>
    <col min="137" max="137" width="9" style="101"/>
    <col min="138" max="139" width="9" style="99"/>
    <col min="140" max="140" width="9" style="100"/>
    <col min="141" max="141" width="9" style="101"/>
    <col min="142" max="143" width="9" style="99"/>
    <col min="144" max="144" width="9" style="100"/>
    <col min="145" max="145" width="9" style="101"/>
    <col min="146" max="147" width="9" style="99"/>
    <col min="148" max="148" width="9" style="100"/>
    <col min="149" max="149" width="9" style="101"/>
    <col min="150" max="151" width="9" style="99"/>
    <col min="152" max="152" width="9" style="100"/>
    <col min="153" max="153" width="9" style="101"/>
    <col min="154" max="155" width="9" style="99"/>
    <col min="156" max="156" width="9" style="100"/>
    <col min="157" max="157" width="9" style="101"/>
    <col min="158" max="159" width="9" style="99"/>
    <col min="160" max="160" width="9" style="100"/>
    <col min="161" max="16384" width="9" style="91"/>
  </cols>
  <sheetData>
    <row r="1" spans="1:160" ht="13.5" customHeight="1" x14ac:dyDescent="0.15">
      <c r="A1" s="129" t="s">
        <v>133</v>
      </c>
      <c r="B1" s="83"/>
      <c r="C1" s="83"/>
      <c r="D1" s="84"/>
      <c r="E1" s="85" t="s">
        <v>0</v>
      </c>
      <c r="F1" s="86"/>
      <c r="G1" s="86"/>
      <c r="H1" s="87"/>
      <c r="I1" s="88" t="s">
        <v>0</v>
      </c>
      <c r="J1" s="89"/>
      <c r="K1" s="89"/>
      <c r="L1" s="90"/>
      <c r="M1" s="85" t="s">
        <v>0</v>
      </c>
      <c r="N1" s="86"/>
      <c r="O1" s="86"/>
      <c r="P1" s="87"/>
      <c r="Q1" s="88" t="s">
        <v>0</v>
      </c>
      <c r="R1" s="89"/>
      <c r="S1" s="89"/>
      <c r="T1" s="90"/>
      <c r="U1" s="85" t="s">
        <v>0</v>
      </c>
      <c r="V1" s="86"/>
      <c r="W1" s="86"/>
      <c r="X1" s="87"/>
      <c r="Y1" s="88" t="s">
        <v>0</v>
      </c>
      <c r="Z1" s="89"/>
      <c r="AA1" s="89"/>
      <c r="AB1" s="90"/>
      <c r="AC1" s="85" t="s">
        <v>0</v>
      </c>
      <c r="AD1" s="86"/>
      <c r="AE1" s="86"/>
      <c r="AF1" s="87"/>
      <c r="AG1" s="88" t="s">
        <v>0</v>
      </c>
      <c r="AH1" s="89"/>
      <c r="AI1" s="89"/>
      <c r="AJ1" s="90"/>
      <c r="AK1" s="85" t="s">
        <v>0</v>
      </c>
      <c r="AL1" s="86"/>
      <c r="AM1" s="86"/>
      <c r="AN1" s="87"/>
      <c r="AO1" s="88" t="s">
        <v>0</v>
      </c>
      <c r="AP1" s="89"/>
      <c r="AQ1" s="89"/>
      <c r="AR1" s="90"/>
      <c r="AS1" s="85" t="s">
        <v>0</v>
      </c>
      <c r="AT1" s="86"/>
      <c r="AU1" s="86"/>
      <c r="AV1" s="87"/>
      <c r="AW1" s="88" t="s">
        <v>0</v>
      </c>
      <c r="AX1" s="89"/>
      <c r="AY1" s="89"/>
      <c r="AZ1" s="90"/>
      <c r="BA1" s="85" t="s">
        <v>0</v>
      </c>
      <c r="BB1" s="86"/>
      <c r="BC1" s="86"/>
      <c r="BD1" s="87"/>
      <c r="BE1" s="88" t="s">
        <v>0</v>
      </c>
      <c r="BF1" s="89"/>
      <c r="BG1" s="89"/>
      <c r="BH1" s="90"/>
      <c r="BI1" s="85" t="s">
        <v>0</v>
      </c>
      <c r="BJ1" s="86"/>
      <c r="BK1" s="86"/>
      <c r="BL1" s="87"/>
      <c r="BM1" s="88" t="s">
        <v>0</v>
      </c>
      <c r="BN1" s="89"/>
      <c r="BO1" s="89"/>
      <c r="BP1" s="90"/>
      <c r="BQ1" s="85" t="s">
        <v>0</v>
      </c>
      <c r="BR1" s="86"/>
      <c r="BS1" s="86"/>
      <c r="BT1" s="87"/>
      <c r="BU1" s="88" t="s">
        <v>0</v>
      </c>
      <c r="BV1" s="89"/>
      <c r="BW1" s="89"/>
      <c r="BX1" s="90"/>
      <c r="BY1" s="85" t="s">
        <v>0</v>
      </c>
      <c r="BZ1" s="86"/>
      <c r="CA1" s="86"/>
      <c r="CB1" s="87"/>
      <c r="CC1" s="88" t="s">
        <v>0</v>
      </c>
      <c r="CD1" s="89"/>
      <c r="CE1" s="89"/>
      <c r="CF1" s="90"/>
      <c r="CG1" s="85" t="s">
        <v>0</v>
      </c>
      <c r="CH1" s="86"/>
      <c r="CI1" s="86"/>
      <c r="CJ1" s="87"/>
      <c r="CK1" s="88" t="s">
        <v>0</v>
      </c>
      <c r="CL1" s="89"/>
      <c r="CM1" s="89"/>
      <c r="CN1" s="90"/>
      <c r="CO1" s="85" t="s">
        <v>0</v>
      </c>
      <c r="CP1" s="86"/>
      <c r="CQ1" s="86"/>
      <c r="CR1" s="87"/>
      <c r="CS1" s="88" t="s">
        <v>0</v>
      </c>
      <c r="CT1" s="89"/>
      <c r="CU1" s="89"/>
      <c r="CV1" s="90"/>
      <c r="CW1" s="85" t="s">
        <v>0</v>
      </c>
      <c r="CX1" s="86"/>
      <c r="CY1" s="86"/>
      <c r="CZ1" s="87"/>
      <c r="DA1" s="88" t="s">
        <v>0</v>
      </c>
      <c r="DB1" s="89"/>
      <c r="DC1" s="89"/>
      <c r="DD1" s="90"/>
      <c r="DE1" s="85" t="s">
        <v>0</v>
      </c>
      <c r="DF1" s="86"/>
      <c r="DG1" s="86"/>
      <c r="DH1" s="87"/>
      <c r="DI1" s="88" t="s">
        <v>0</v>
      </c>
      <c r="DJ1" s="89"/>
      <c r="DK1" s="89"/>
      <c r="DL1" s="90"/>
      <c r="DM1" s="85" t="s">
        <v>0</v>
      </c>
      <c r="DN1" s="86"/>
      <c r="DO1" s="86"/>
      <c r="DP1" s="87"/>
      <c r="DQ1" s="88" t="s">
        <v>0</v>
      </c>
      <c r="DR1" s="89"/>
      <c r="DS1" s="89"/>
      <c r="DT1" s="90"/>
      <c r="DU1" s="85" t="s">
        <v>0</v>
      </c>
      <c r="DV1" s="86"/>
      <c r="DW1" s="86"/>
      <c r="DX1" s="87"/>
      <c r="DY1" s="88" t="s">
        <v>0</v>
      </c>
      <c r="DZ1" s="89"/>
      <c r="EA1" s="89"/>
      <c r="EB1" s="90"/>
      <c r="EC1" s="85" t="s">
        <v>0</v>
      </c>
      <c r="ED1" s="86"/>
      <c r="EE1" s="86"/>
      <c r="EF1" s="87"/>
      <c r="EG1" s="88" t="s">
        <v>0</v>
      </c>
      <c r="EH1" s="89"/>
      <c r="EI1" s="89"/>
      <c r="EJ1" s="90"/>
      <c r="EK1" s="85" t="s">
        <v>0</v>
      </c>
      <c r="EL1" s="86"/>
      <c r="EM1" s="86"/>
      <c r="EN1" s="87"/>
      <c r="EO1" s="88" t="s">
        <v>0</v>
      </c>
      <c r="EP1" s="89"/>
      <c r="EQ1" s="89"/>
      <c r="ER1" s="90"/>
      <c r="ES1" s="85" t="s">
        <v>0</v>
      </c>
      <c r="ET1" s="86"/>
      <c r="EU1" s="86"/>
      <c r="EV1" s="87"/>
      <c r="EW1" s="88" t="s">
        <v>0</v>
      </c>
      <c r="EX1" s="89"/>
      <c r="EY1" s="89"/>
      <c r="EZ1" s="90"/>
      <c r="FA1" s="85" t="s">
        <v>0</v>
      </c>
      <c r="FB1" s="86"/>
      <c r="FC1" s="86"/>
      <c r="FD1" s="87"/>
    </row>
    <row r="2" spans="1:160" ht="24.95" customHeight="1" x14ac:dyDescent="0.15">
      <c r="A2" s="155" t="s">
        <v>134</v>
      </c>
      <c r="B2" s="156">
        <v>4</v>
      </c>
      <c r="C2" s="128" t="s">
        <v>135</v>
      </c>
      <c r="D2" s="128"/>
      <c r="E2" s="182"/>
      <c r="F2" s="183"/>
      <c r="G2" s="183"/>
      <c r="H2" s="184"/>
      <c r="I2" s="182"/>
      <c r="J2" s="183"/>
      <c r="K2" s="183"/>
      <c r="L2" s="184"/>
      <c r="M2" s="182"/>
      <c r="N2" s="183"/>
      <c r="O2" s="183"/>
      <c r="P2" s="184"/>
      <c r="Q2" s="182"/>
      <c r="R2" s="183"/>
      <c r="S2" s="183"/>
      <c r="T2" s="184"/>
      <c r="U2" s="182"/>
      <c r="V2" s="183"/>
      <c r="W2" s="183"/>
      <c r="X2" s="184"/>
      <c r="Y2" s="182"/>
      <c r="Z2" s="183"/>
      <c r="AA2" s="183"/>
      <c r="AB2" s="184"/>
      <c r="AC2" s="182"/>
      <c r="AD2" s="183"/>
      <c r="AE2" s="183"/>
      <c r="AF2" s="184"/>
      <c r="AG2" s="182"/>
      <c r="AH2" s="183"/>
      <c r="AI2" s="183"/>
      <c r="AJ2" s="184"/>
      <c r="AK2" s="182"/>
      <c r="AL2" s="183"/>
      <c r="AM2" s="183"/>
      <c r="AN2" s="184"/>
      <c r="AO2" s="182"/>
      <c r="AP2" s="183"/>
      <c r="AQ2" s="183"/>
      <c r="AR2" s="184"/>
      <c r="AS2" s="182"/>
      <c r="AT2" s="183"/>
      <c r="AU2" s="183"/>
      <c r="AV2" s="184"/>
      <c r="AW2" s="182"/>
      <c r="AX2" s="183"/>
      <c r="AY2" s="183"/>
      <c r="AZ2" s="184"/>
      <c r="BA2" s="182"/>
      <c r="BB2" s="183"/>
      <c r="BC2" s="183"/>
      <c r="BD2" s="184"/>
      <c r="BE2" s="182"/>
      <c r="BF2" s="183"/>
      <c r="BG2" s="183"/>
      <c r="BH2" s="184"/>
      <c r="BI2" s="182"/>
      <c r="BJ2" s="183"/>
      <c r="BK2" s="183"/>
      <c r="BL2" s="184"/>
      <c r="BM2" s="182"/>
      <c r="BN2" s="183"/>
      <c r="BO2" s="183"/>
      <c r="BP2" s="184"/>
      <c r="BQ2" s="182"/>
      <c r="BR2" s="183"/>
      <c r="BS2" s="183"/>
      <c r="BT2" s="184"/>
      <c r="BU2" s="182"/>
      <c r="BV2" s="183"/>
      <c r="BW2" s="183"/>
      <c r="BX2" s="184"/>
      <c r="BY2" s="182"/>
      <c r="BZ2" s="183"/>
      <c r="CA2" s="183"/>
      <c r="CB2" s="184"/>
      <c r="CC2" s="182"/>
      <c r="CD2" s="183"/>
      <c r="CE2" s="183"/>
      <c r="CF2" s="184"/>
      <c r="CG2" s="182"/>
      <c r="CH2" s="183"/>
      <c r="CI2" s="183"/>
      <c r="CJ2" s="184"/>
      <c r="CK2" s="182"/>
      <c r="CL2" s="183"/>
      <c r="CM2" s="183"/>
      <c r="CN2" s="184"/>
      <c r="CO2" s="182"/>
      <c r="CP2" s="183"/>
      <c r="CQ2" s="183"/>
      <c r="CR2" s="184"/>
      <c r="CS2" s="182"/>
      <c r="CT2" s="183"/>
      <c r="CU2" s="183"/>
      <c r="CV2" s="184"/>
      <c r="CW2" s="182"/>
      <c r="CX2" s="183"/>
      <c r="CY2" s="183"/>
      <c r="CZ2" s="184"/>
      <c r="DA2" s="182"/>
      <c r="DB2" s="183"/>
      <c r="DC2" s="183"/>
      <c r="DD2" s="184"/>
      <c r="DE2" s="182"/>
      <c r="DF2" s="183"/>
      <c r="DG2" s="183"/>
      <c r="DH2" s="184"/>
      <c r="DI2" s="182"/>
      <c r="DJ2" s="183"/>
      <c r="DK2" s="183"/>
      <c r="DL2" s="184"/>
      <c r="DM2" s="182"/>
      <c r="DN2" s="183"/>
      <c r="DO2" s="183"/>
      <c r="DP2" s="184"/>
      <c r="DQ2" s="182"/>
      <c r="DR2" s="183"/>
      <c r="DS2" s="183"/>
      <c r="DT2" s="184"/>
      <c r="DU2" s="182"/>
      <c r="DV2" s="183"/>
      <c r="DW2" s="183"/>
      <c r="DX2" s="184"/>
      <c r="DY2" s="182"/>
      <c r="DZ2" s="183"/>
      <c r="EA2" s="183"/>
      <c r="EB2" s="184"/>
      <c r="EC2" s="182"/>
      <c r="ED2" s="183"/>
      <c r="EE2" s="183"/>
      <c r="EF2" s="184"/>
      <c r="EG2" s="182"/>
      <c r="EH2" s="183"/>
      <c r="EI2" s="183"/>
      <c r="EJ2" s="184"/>
      <c r="EK2" s="182"/>
      <c r="EL2" s="183"/>
      <c r="EM2" s="183"/>
      <c r="EN2" s="184"/>
      <c r="EO2" s="182"/>
      <c r="EP2" s="183"/>
      <c r="EQ2" s="183"/>
      <c r="ER2" s="184"/>
      <c r="ES2" s="182"/>
      <c r="ET2" s="183"/>
      <c r="EU2" s="183"/>
      <c r="EV2" s="184"/>
      <c r="EW2" s="182"/>
      <c r="EX2" s="183"/>
      <c r="EY2" s="183"/>
      <c r="EZ2" s="184"/>
      <c r="FA2" s="182"/>
      <c r="FB2" s="183"/>
      <c r="FC2" s="183"/>
      <c r="FD2" s="184"/>
    </row>
    <row r="3" spans="1:160" ht="13.5" customHeight="1" x14ac:dyDescent="0.15">
      <c r="A3" s="82" t="s">
        <v>116</v>
      </c>
      <c r="B3" s="83"/>
      <c r="C3" s="83"/>
      <c r="D3" s="84"/>
      <c r="E3" s="85" t="s">
        <v>1</v>
      </c>
      <c r="F3" s="86"/>
      <c r="G3" s="86"/>
      <c r="H3" s="87" t="s">
        <v>70</v>
      </c>
      <c r="I3" s="88" t="s">
        <v>1</v>
      </c>
      <c r="J3" s="89"/>
      <c r="K3" s="89"/>
      <c r="L3" s="90" t="s">
        <v>71</v>
      </c>
      <c r="M3" s="85" t="s">
        <v>1</v>
      </c>
      <c r="N3" s="86"/>
      <c r="O3" s="86"/>
      <c r="P3" s="87" t="s">
        <v>72</v>
      </c>
      <c r="Q3" s="88" t="s">
        <v>1</v>
      </c>
      <c r="R3" s="89"/>
      <c r="S3" s="89"/>
      <c r="T3" s="90" t="s">
        <v>73</v>
      </c>
      <c r="U3" s="85" t="s">
        <v>1</v>
      </c>
      <c r="V3" s="86"/>
      <c r="W3" s="86"/>
      <c r="X3" s="87" t="s">
        <v>74</v>
      </c>
      <c r="Y3" s="88" t="s">
        <v>1</v>
      </c>
      <c r="Z3" s="89"/>
      <c r="AA3" s="89"/>
      <c r="AB3" s="90" t="s">
        <v>75</v>
      </c>
      <c r="AC3" s="85" t="s">
        <v>1</v>
      </c>
      <c r="AD3" s="86"/>
      <c r="AE3" s="86"/>
      <c r="AF3" s="87" t="s">
        <v>76</v>
      </c>
      <c r="AG3" s="88" t="s">
        <v>1</v>
      </c>
      <c r="AH3" s="89"/>
      <c r="AI3" s="89"/>
      <c r="AJ3" s="90" t="s">
        <v>77</v>
      </c>
      <c r="AK3" s="85" t="s">
        <v>1</v>
      </c>
      <c r="AL3" s="86"/>
      <c r="AM3" s="86"/>
      <c r="AN3" s="87" t="s">
        <v>78</v>
      </c>
      <c r="AO3" s="88" t="s">
        <v>1</v>
      </c>
      <c r="AP3" s="89"/>
      <c r="AQ3" s="89"/>
      <c r="AR3" s="90" t="s">
        <v>79</v>
      </c>
      <c r="AS3" s="85" t="s">
        <v>1</v>
      </c>
      <c r="AT3" s="86"/>
      <c r="AU3" s="86"/>
      <c r="AV3" s="87" t="s">
        <v>80</v>
      </c>
      <c r="AW3" s="88" t="s">
        <v>1</v>
      </c>
      <c r="AX3" s="89"/>
      <c r="AY3" s="89"/>
      <c r="AZ3" s="90" t="s">
        <v>81</v>
      </c>
      <c r="BA3" s="85" t="s">
        <v>1</v>
      </c>
      <c r="BB3" s="86"/>
      <c r="BC3" s="86"/>
      <c r="BD3" s="87" t="s">
        <v>82</v>
      </c>
      <c r="BE3" s="88" t="s">
        <v>1</v>
      </c>
      <c r="BF3" s="89"/>
      <c r="BG3" s="89"/>
      <c r="BH3" s="90" t="s">
        <v>83</v>
      </c>
      <c r="BI3" s="85" t="s">
        <v>1</v>
      </c>
      <c r="BJ3" s="86"/>
      <c r="BK3" s="86"/>
      <c r="BL3" s="87" t="s">
        <v>84</v>
      </c>
      <c r="BM3" s="88" t="s">
        <v>1</v>
      </c>
      <c r="BN3" s="89"/>
      <c r="BO3" s="89"/>
      <c r="BP3" s="90" t="s">
        <v>85</v>
      </c>
      <c r="BQ3" s="85" t="s">
        <v>1</v>
      </c>
      <c r="BR3" s="86"/>
      <c r="BS3" s="86"/>
      <c r="BT3" s="87" t="s">
        <v>86</v>
      </c>
      <c r="BU3" s="88" t="s">
        <v>1</v>
      </c>
      <c r="BV3" s="89"/>
      <c r="BW3" s="89"/>
      <c r="BX3" s="90" t="s">
        <v>87</v>
      </c>
      <c r="BY3" s="85" t="s">
        <v>1</v>
      </c>
      <c r="BZ3" s="86"/>
      <c r="CA3" s="86"/>
      <c r="CB3" s="87" t="s">
        <v>88</v>
      </c>
      <c r="CC3" s="88" t="s">
        <v>1</v>
      </c>
      <c r="CD3" s="89"/>
      <c r="CE3" s="89"/>
      <c r="CF3" s="90" t="s">
        <v>89</v>
      </c>
      <c r="CG3" s="85" t="s">
        <v>1</v>
      </c>
      <c r="CH3" s="86"/>
      <c r="CI3" s="86"/>
      <c r="CJ3" s="92" t="s">
        <v>90</v>
      </c>
      <c r="CK3" s="88" t="s">
        <v>1</v>
      </c>
      <c r="CL3" s="89"/>
      <c r="CM3" s="89"/>
      <c r="CN3" s="93" t="s">
        <v>91</v>
      </c>
      <c r="CO3" s="85" t="s">
        <v>1</v>
      </c>
      <c r="CP3" s="86"/>
      <c r="CQ3" s="86"/>
      <c r="CR3" s="92" t="s">
        <v>92</v>
      </c>
      <c r="CS3" s="88" t="s">
        <v>1</v>
      </c>
      <c r="CT3" s="89"/>
      <c r="CU3" s="89"/>
      <c r="CV3" s="93" t="s">
        <v>93</v>
      </c>
      <c r="CW3" s="85" t="s">
        <v>1</v>
      </c>
      <c r="CX3" s="86"/>
      <c r="CY3" s="86"/>
      <c r="CZ3" s="92" t="s">
        <v>94</v>
      </c>
      <c r="DA3" s="88" t="s">
        <v>1</v>
      </c>
      <c r="DB3" s="89"/>
      <c r="DC3" s="89"/>
      <c r="DD3" s="93" t="s">
        <v>95</v>
      </c>
      <c r="DE3" s="85" t="s">
        <v>1</v>
      </c>
      <c r="DF3" s="86"/>
      <c r="DG3" s="86"/>
      <c r="DH3" s="92" t="s">
        <v>96</v>
      </c>
      <c r="DI3" s="88" t="s">
        <v>1</v>
      </c>
      <c r="DJ3" s="89"/>
      <c r="DK3" s="89"/>
      <c r="DL3" s="93" t="s">
        <v>97</v>
      </c>
      <c r="DM3" s="85" t="s">
        <v>1</v>
      </c>
      <c r="DN3" s="86"/>
      <c r="DO3" s="86"/>
      <c r="DP3" s="92" t="s">
        <v>98</v>
      </c>
      <c r="DQ3" s="88" t="s">
        <v>1</v>
      </c>
      <c r="DR3" s="89"/>
      <c r="DS3" s="89"/>
      <c r="DT3" s="93" t="s">
        <v>99</v>
      </c>
      <c r="DU3" s="85" t="s">
        <v>1</v>
      </c>
      <c r="DV3" s="86"/>
      <c r="DW3" s="86"/>
      <c r="DX3" s="92" t="s">
        <v>100</v>
      </c>
      <c r="DY3" s="88" t="s">
        <v>1</v>
      </c>
      <c r="DZ3" s="89"/>
      <c r="EA3" s="89"/>
      <c r="EB3" s="93" t="s">
        <v>101</v>
      </c>
      <c r="EC3" s="85" t="s">
        <v>1</v>
      </c>
      <c r="ED3" s="86"/>
      <c r="EE3" s="86"/>
      <c r="EF3" s="92" t="s">
        <v>102</v>
      </c>
      <c r="EG3" s="88" t="s">
        <v>1</v>
      </c>
      <c r="EH3" s="89"/>
      <c r="EI3" s="89"/>
      <c r="EJ3" s="93" t="s">
        <v>103</v>
      </c>
      <c r="EK3" s="85" t="s">
        <v>1</v>
      </c>
      <c r="EL3" s="86"/>
      <c r="EM3" s="86"/>
      <c r="EN3" s="92" t="s">
        <v>104</v>
      </c>
      <c r="EO3" s="88" t="s">
        <v>1</v>
      </c>
      <c r="EP3" s="89"/>
      <c r="EQ3" s="89"/>
      <c r="ER3" s="93" t="s">
        <v>105</v>
      </c>
      <c r="ES3" s="85" t="s">
        <v>1</v>
      </c>
      <c r="ET3" s="86"/>
      <c r="EU3" s="86"/>
      <c r="EV3" s="92" t="s">
        <v>106</v>
      </c>
      <c r="EW3" s="88" t="s">
        <v>1</v>
      </c>
      <c r="EX3" s="89"/>
      <c r="EY3" s="89"/>
      <c r="EZ3" s="93" t="s">
        <v>107</v>
      </c>
      <c r="FA3" s="85" t="s">
        <v>1</v>
      </c>
      <c r="FB3" s="86"/>
      <c r="FC3" s="86"/>
      <c r="FD3" s="92" t="s">
        <v>108</v>
      </c>
    </row>
    <row r="4" spans="1:160" ht="24.95" customHeight="1" x14ac:dyDescent="0.15">
      <c r="A4" s="185"/>
      <c r="B4" s="186"/>
      <c r="C4" s="186"/>
      <c r="D4" s="187"/>
      <c r="E4" s="185"/>
      <c r="F4" s="186"/>
      <c r="G4" s="186"/>
      <c r="H4" s="187"/>
      <c r="I4" s="185"/>
      <c r="J4" s="186"/>
      <c r="K4" s="186"/>
      <c r="L4" s="187"/>
      <c r="M4" s="185"/>
      <c r="N4" s="186"/>
      <c r="O4" s="186"/>
      <c r="P4" s="187"/>
      <c r="Q4" s="185"/>
      <c r="R4" s="186"/>
      <c r="S4" s="186"/>
      <c r="T4" s="187"/>
      <c r="U4" s="185"/>
      <c r="V4" s="186"/>
      <c r="W4" s="186"/>
      <c r="X4" s="187"/>
      <c r="Y4" s="185"/>
      <c r="Z4" s="186"/>
      <c r="AA4" s="186"/>
      <c r="AB4" s="187"/>
      <c r="AC4" s="185"/>
      <c r="AD4" s="186"/>
      <c r="AE4" s="186"/>
      <c r="AF4" s="187"/>
      <c r="AG4" s="185"/>
      <c r="AH4" s="186"/>
      <c r="AI4" s="186"/>
      <c r="AJ4" s="187"/>
      <c r="AK4" s="185"/>
      <c r="AL4" s="186"/>
      <c r="AM4" s="186"/>
      <c r="AN4" s="187"/>
      <c r="AO4" s="185"/>
      <c r="AP4" s="186"/>
      <c r="AQ4" s="186"/>
      <c r="AR4" s="187"/>
      <c r="AS4" s="185"/>
      <c r="AT4" s="186"/>
      <c r="AU4" s="186"/>
      <c r="AV4" s="187"/>
      <c r="AW4" s="185"/>
      <c r="AX4" s="186"/>
      <c r="AY4" s="186"/>
      <c r="AZ4" s="187"/>
      <c r="BA4" s="185"/>
      <c r="BB4" s="186"/>
      <c r="BC4" s="186"/>
      <c r="BD4" s="187"/>
      <c r="BE4" s="185"/>
      <c r="BF4" s="186"/>
      <c r="BG4" s="186"/>
      <c r="BH4" s="187"/>
      <c r="BI4" s="185"/>
      <c r="BJ4" s="186"/>
      <c r="BK4" s="186"/>
      <c r="BL4" s="187"/>
      <c r="BM4" s="185"/>
      <c r="BN4" s="186"/>
      <c r="BO4" s="186"/>
      <c r="BP4" s="187"/>
      <c r="BQ4" s="185"/>
      <c r="BR4" s="186"/>
      <c r="BS4" s="186"/>
      <c r="BT4" s="187"/>
      <c r="BU4" s="185"/>
      <c r="BV4" s="186"/>
      <c r="BW4" s="186"/>
      <c r="BX4" s="187"/>
      <c r="BY4" s="185"/>
      <c r="BZ4" s="186"/>
      <c r="CA4" s="186"/>
      <c r="CB4" s="187"/>
      <c r="CC4" s="185"/>
      <c r="CD4" s="186"/>
      <c r="CE4" s="186"/>
      <c r="CF4" s="187"/>
      <c r="CG4" s="185"/>
      <c r="CH4" s="186"/>
      <c r="CI4" s="186"/>
      <c r="CJ4" s="187"/>
      <c r="CK4" s="185"/>
      <c r="CL4" s="186"/>
      <c r="CM4" s="186"/>
      <c r="CN4" s="187"/>
      <c r="CO4" s="185"/>
      <c r="CP4" s="186"/>
      <c r="CQ4" s="186"/>
      <c r="CR4" s="187"/>
      <c r="CS4" s="185"/>
      <c r="CT4" s="186"/>
      <c r="CU4" s="186"/>
      <c r="CV4" s="187"/>
      <c r="CW4" s="185"/>
      <c r="CX4" s="186"/>
      <c r="CY4" s="186"/>
      <c r="CZ4" s="187"/>
      <c r="DA4" s="185"/>
      <c r="DB4" s="186"/>
      <c r="DC4" s="186"/>
      <c r="DD4" s="187"/>
      <c r="DE4" s="185"/>
      <c r="DF4" s="186"/>
      <c r="DG4" s="186"/>
      <c r="DH4" s="187"/>
      <c r="DI4" s="185"/>
      <c r="DJ4" s="186"/>
      <c r="DK4" s="186"/>
      <c r="DL4" s="187"/>
      <c r="DM4" s="185"/>
      <c r="DN4" s="186"/>
      <c r="DO4" s="186"/>
      <c r="DP4" s="187"/>
      <c r="DQ4" s="185"/>
      <c r="DR4" s="186"/>
      <c r="DS4" s="186"/>
      <c r="DT4" s="187"/>
      <c r="DU4" s="185"/>
      <c r="DV4" s="186"/>
      <c r="DW4" s="186"/>
      <c r="DX4" s="187"/>
      <c r="DY4" s="185"/>
      <c r="DZ4" s="186"/>
      <c r="EA4" s="186"/>
      <c r="EB4" s="187"/>
      <c r="EC4" s="185"/>
      <c r="ED4" s="186"/>
      <c r="EE4" s="186"/>
      <c r="EF4" s="187"/>
      <c r="EG4" s="185"/>
      <c r="EH4" s="186"/>
      <c r="EI4" s="186"/>
      <c r="EJ4" s="187"/>
      <c r="EK4" s="185"/>
      <c r="EL4" s="186"/>
      <c r="EM4" s="186"/>
      <c r="EN4" s="187"/>
      <c r="EO4" s="185"/>
      <c r="EP4" s="186"/>
      <c r="EQ4" s="186"/>
      <c r="ER4" s="187"/>
      <c r="ES4" s="185"/>
      <c r="ET4" s="186"/>
      <c r="EU4" s="186"/>
      <c r="EV4" s="187"/>
      <c r="EW4" s="185"/>
      <c r="EX4" s="186"/>
      <c r="EY4" s="186"/>
      <c r="EZ4" s="187"/>
      <c r="FA4" s="185"/>
      <c r="FB4" s="186"/>
      <c r="FC4" s="186"/>
      <c r="FD4" s="187"/>
    </row>
    <row r="5" spans="1:160" s="128" customFormat="1" ht="13.5" customHeight="1" x14ac:dyDescent="0.15">
      <c r="A5" s="82" t="s">
        <v>117</v>
      </c>
      <c r="B5" s="83"/>
      <c r="C5" s="83"/>
      <c r="D5" s="84"/>
      <c r="E5" s="132" t="s">
        <v>10</v>
      </c>
      <c r="F5" s="133"/>
      <c r="G5" s="133"/>
      <c r="H5" s="134"/>
      <c r="I5" s="135" t="s">
        <v>10</v>
      </c>
      <c r="J5" s="136"/>
      <c r="K5" s="136"/>
      <c r="L5" s="137"/>
      <c r="M5" s="132" t="s">
        <v>10</v>
      </c>
      <c r="N5" s="133"/>
      <c r="O5" s="133"/>
      <c r="P5" s="134"/>
      <c r="Q5" s="135" t="s">
        <v>10</v>
      </c>
      <c r="R5" s="136"/>
      <c r="S5" s="136"/>
      <c r="T5" s="137"/>
      <c r="U5" s="132" t="s">
        <v>10</v>
      </c>
      <c r="V5" s="133"/>
      <c r="W5" s="133"/>
      <c r="X5" s="134"/>
      <c r="Y5" s="135" t="s">
        <v>10</v>
      </c>
      <c r="Z5" s="136"/>
      <c r="AA5" s="136"/>
      <c r="AB5" s="137"/>
      <c r="AC5" s="132" t="s">
        <v>10</v>
      </c>
      <c r="AD5" s="133"/>
      <c r="AE5" s="133"/>
      <c r="AF5" s="134"/>
      <c r="AG5" s="135" t="s">
        <v>10</v>
      </c>
      <c r="AH5" s="136"/>
      <c r="AI5" s="136"/>
      <c r="AJ5" s="137"/>
      <c r="AK5" s="132" t="s">
        <v>10</v>
      </c>
      <c r="AL5" s="133"/>
      <c r="AM5" s="133"/>
      <c r="AN5" s="134"/>
      <c r="AO5" s="135" t="s">
        <v>10</v>
      </c>
      <c r="AP5" s="136"/>
      <c r="AQ5" s="136"/>
      <c r="AR5" s="137"/>
      <c r="AS5" s="132" t="s">
        <v>10</v>
      </c>
      <c r="AT5" s="133"/>
      <c r="AU5" s="133"/>
      <c r="AV5" s="134"/>
      <c r="AW5" s="135" t="s">
        <v>10</v>
      </c>
      <c r="AX5" s="136"/>
      <c r="AY5" s="136"/>
      <c r="AZ5" s="137"/>
      <c r="BA5" s="132" t="s">
        <v>10</v>
      </c>
      <c r="BB5" s="133"/>
      <c r="BC5" s="133"/>
      <c r="BD5" s="134"/>
      <c r="BE5" s="135" t="s">
        <v>10</v>
      </c>
      <c r="BF5" s="136"/>
      <c r="BG5" s="136"/>
      <c r="BH5" s="137"/>
      <c r="BI5" s="132" t="s">
        <v>10</v>
      </c>
      <c r="BJ5" s="133"/>
      <c r="BK5" s="133"/>
      <c r="BL5" s="134"/>
      <c r="BM5" s="135" t="s">
        <v>10</v>
      </c>
      <c r="BN5" s="136"/>
      <c r="BO5" s="136"/>
      <c r="BP5" s="137"/>
      <c r="BQ5" s="132" t="s">
        <v>10</v>
      </c>
      <c r="BR5" s="133"/>
      <c r="BS5" s="133"/>
      <c r="BT5" s="134"/>
      <c r="BU5" s="135" t="s">
        <v>10</v>
      </c>
      <c r="BV5" s="136"/>
      <c r="BW5" s="136"/>
      <c r="BX5" s="137"/>
      <c r="BY5" s="132" t="s">
        <v>10</v>
      </c>
      <c r="BZ5" s="133"/>
      <c r="CA5" s="133"/>
      <c r="CB5" s="134"/>
      <c r="CC5" s="135" t="s">
        <v>10</v>
      </c>
      <c r="CD5" s="136"/>
      <c r="CE5" s="136"/>
      <c r="CF5" s="137"/>
      <c r="CG5" s="132" t="s">
        <v>10</v>
      </c>
      <c r="CH5" s="133"/>
      <c r="CI5" s="133"/>
      <c r="CJ5" s="134"/>
      <c r="CK5" s="135" t="s">
        <v>10</v>
      </c>
      <c r="CL5" s="136"/>
      <c r="CM5" s="136"/>
      <c r="CN5" s="137"/>
      <c r="CO5" s="132" t="s">
        <v>10</v>
      </c>
      <c r="CP5" s="133"/>
      <c r="CQ5" s="133"/>
      <c r="CR5" s="134"/>
      <c r="CS5" s="135" t="s">
        <v>10</v>
      </c>
      <c r="CT5" s="136"/>
      <c r="CU5" s="136"/>
      <c r="CV5" s="137"/>
      <c r="CW5" s="132" t="s">
        <v>10</v>
      </c>
      <c r="CX5" s="133"/>
      <c r="CY5" s="133"/>
      <c r="CZ5" s="134"/>
      <c r="DA5" s="135" t="s">
        <v>10</v>
      </c>
      <c r="DB5" s="136"/>
      <c r="DC5" s="136"/>
      <c r="DD5" s="137"/>
      <c r="DE5" s="132" t="s">
        <v>10</v>
      </c>
      <c r="DF5" s="133"/>
      <c r="DG5" s="133"/>
      <c r="DH5" s="134"/>
      <c r="DI5" s="135" t="s">
        <v>10</v>
      </c>
      <c r="DJ5" s="136"/>
      <c r="DK5" s="136"/>
      <c r="DL5" s="137"/>
      <c r="DM5" s="132" t="s">
        <v>10</v>
      </c>
      <c r="DN5" s="133"/>
      <c r="DO5" s="133"/>
      <c r="DP5" s="134"/>
      <c r="DQ5" s="135" t="s">
        <v>10</v>
      </c>
      <c r="DR5" s="136"/>
      <c r="DS5" s="136"/>
      <c r="DT5" s="137"/>
      <c r="DU5" s="132" t="s">
        <v>10</v>
      </c>
      <c r="DV5" s="133"/>
      <c r="DW5" s="133"/>
      <c r="DX5" s="134"/>
      <c r="DY5" s="135" t="s">
        <v>10</v>
      </c>
      <c r="DZ5" s="136"/>
      <c r="EA5" s="136"/>
      <c r="EB5" s="137"/>
      <c r="EC5" s="132" t="s">
        <v>10</v>
      </c>
      <c r="ED5" s="133"/>
      <c r="EE5" s="133"/>
      <c r="EF5" s="134"/>
      <c r="EG5" s="135" t="s">
        <v>10</v>
      </c>
      <c r="EH5" s="136"/>
      <c r="EI5" s="136"/>
      <c r="EJ5" s="137"/>
      <c r="EK5" s="132" t="s">
        <v>10</v>
      </c>
      <c r="EL5" s="133"/>
      <c r="EM5" s="133"/>
      <c r="EN5" s="134"/>
      <c r="EO5" s="135" t="s">
        <v>10</v>
      </c>
      <c r="EP5" s="136"/>
      <c r="EQ5" s="136"/>
      <c r="ER5" s="137"/>
      <c r="ES5" s="132" t="s">
        <v>10</v>
      </c>
      <c r="ET5" s="133"/>
      <c r="EU5" s="133"/>
      <c r="EV5" s="134"/>
      <c r="EW5" s="135" t="s">
        <v>10</v>
      </c>
      <c r="EX5" s="136"/>
      <c r="EY5" s="136"/>
      <c r="EZ5" s="137"/>
      <c r="FA5" s="132" t="s">
        <v>10</v>
      </c>
      <c r="FB5" s="133"/>
      <c r="FC5" s="133"/>
      <c r="FD5" s="134"/>
    </row>
    <row r="6" spans="1:160" ht="13.5" customHeight="1" x14ac:dyDescent="0.15">
      <c r="A6" s="185"/>
      <c r="B6" s="186"/>
      <c r="C6" s="186"/>
      <c r="D6" s="187"/>
      <c r="E6" s="94" t="s">
        <v>63</v>
      </c>
      <c r="F6" s="95" t="s">
        <v>5</v>
      </c>
      <c r="G6" s="95"/>
      <c r="H6" s="120">
        <f>SUM(F:F)</f>
        <v>0</v>
      </c>
      <c r="I6" s="94" t="s">
        <v>63</v>
      </c>
      <c r="J6" s="95" t="s">
        <v>5</v>
      </c>
      <c r="K6" s="95"/>
      <c r="L6" s="120">
        <f>SUM(J:J)</f>
        <v>0</v>
      </c>
      <c r="M6" s="94" t="s">
        <v>63</v>
      </c>
      <c r="N6" s="95" t="s">
        <v>5</v>
      </c>
      <c r="O6" s="95"/>
      <c r="P6" s="120">
        <f>SUM(N:N)</f>
        <v>0</v>
      </c>
      <c r="Q6" s="94" t="s">
        <v>63</v>
      </c>
      <c r="R6" s="95" t="s">
        <v>5</v>
      </c>
      <c r="S6" s="95"/>
      <c r="T6" s="120">
        <f>SUM(R:R)</f>
        <v>0</v>
      </c>
      <c r="U6" s="94" t="s">
        <v>63</v>
      </c>
      <c r="V6" s="95" t="s">
        <v>5</v>
      </c>
      <c r="W6" s="95"/>
      <c r="X6" s="120">
        <f>SUM(V:V)</f>
        <v>0</v>
      </c>
      <c r="Y6" s="94" t="s">
        <v>63</v>
      </c>
      <c r="Z6" s="95" t="s">
        <v>5</v>
      </c>
      <c r="AA6" s="95"/>
      <c r="AB6" s="120">
        <f>SUM(Z:Z)</f>
        <v>0</v>
      </c>
      <c r="AC6" s="94" t="s">
        <v>63</v>
      </c>
      <c r="AD6" s="95" t="s">
        <v>5</v>
      </c>
      <c r="AE6" s="95"/>
      <c r="AF6" s="120">
        <f>SUM(AD:AD)</f>
        <v>0</v>
      </c>
      <c r="AG6" s="94" t="s">
        <v>63</v>
      </c>
      <c r="AH6" s="95" t="s">
        <v>5</v>
      </c>
      <c r="AI6" s="95"/>
      <c r="AJ6" s="120">
        <f>SUM(AH:AH)</f>
        <v>0</v>
      </c>
      <c r="AK6" s="94" t="s">
        <v>63</v>
      </c>
      <c r="AL6" s="95" t="s">
        <v>5</v>
      </c>
      <c r="AM6" s="95"/>
      <c r="AN6" s="120">
        <f>SUM(AL:AL)</f>
        <v>0</v>
      </c>
      <c r="AO6" s="94" t="s">
        <v>63</v>
      </c>
      <c r="AP6" s="95" t="s">
        <v>5</v>
      </c>
      <c r="AQ6" s="95"/>
      <c r="AR6" s="120">
        <f>SUM(AP:AP)</f>
        <v>0</v>
      </c>
      <c r="AS6" s="94" t="s">
        <v>63</v>
      </c>
      <c r="AT6" s="95" t="s">
        <v>5</v>
      </c>
      <c r="AU6" s="95"/>
      <c r="AV6" s="120">
        <f>SUM(AT:AT)</f>
        <v>0</v>
      </c>
      <c r="AW6" s="94" t="s">
        <v>63</v>
      </c>
      <c r="AX6" s="95" t="s">
        <v>5</v>
      </c>
      <c r="AY6" s="95"/>
      <c r="AZ6" s="120">
        <f>SUM(AX:AX)</f>
        <v>0</v>
      </c>
      <c r="BA6" s="94" t="s">
        <v>63</v>
      </c>
      <c r="BB6" s="95" t="s">
        <v>5</v>
      </c>
      <c r="BC6" s="95"/>
      <c r="BD6" s="120">
        <f>SUM(BB:BB)</f>
        <v>0</v>
      </c>
      <c r="BE6" s="94" t="s">
        <v>63</v>
      </c>
      <c r="BF6" s="95" t="s">
        <v>5</v>
      </c>
      <c r="BG6" s="95"/>
      <c r="BH6" s="120">
        <f>SUM(BF:BF)</f>
        <v>0</v>
      </c>
      <c r="BI6" s="94" t="s">
        <v>63</v>
      </c>
      <c r="BJ6" s="95" t="s">
        <v>5</v>
      </c>
      <c r="BK6" s="95"/>
      <c r="BL6" s="120">
        <f>SUM(BJ:BJ)</f>
        <v>0</v>
      </c>
      <c r="BM6" s="94" t="s">
        <v>63</v>
      </c>
      <c r="BN6" s="95" t="s">
        <v>5</v>
      </c>
      <c r="BO6" s="95"/>
      <c r="BP6" s="120">
        <f>SUM(BN:BN)</f>
        <v>0</v>
      </c>
      <c r="BQ6" s="94" t="s">
        <v>63</v>
      </c>
      <c r="BR6" s="95" t="s">
        <v>5</v>
      </c>
      <c r="BS6" s="95"/>
      <c r="BT6" s="120">
        <f>SUM(BR:BR)</f>
        <v>0</v>
      </c>
      <c r="BU6" s="94" t="s">
        <v>63</v>
      </c>
      <c r="BV6" s="95" t="s">
        <v>5</v>
      </c>
      <c r="BW6" s="95"/>
      <c r="BX6" s="120">
        <f>SUM(BV:BV)</f>
        <v>0</v>
      </c>
      <c r="BY6" s="94" t="s">
        <v>63</v>
      </c>
      <c r="BZ6" s="95" t="s">
        <v>5</v>
      </c>
      <c r="CA6" s="95"/>
      <c r="CB6" s="120">
        <f>SUM(BZ:BZ)</f>
        <v>0</v>
      </c>
      <c r="CC6" s="94" t="s">
        <v>63</v>
      </c>
      <c r="CD6" s="95" t="s">
        <v>5</v>
      </c>
      <c r="CE6" s="95"/>
      <c r="CF6" s="120">
        <f>SUM(CD:CD)</f>
        <v>0</v>
      </c>
      <c r="CG6" s="94" t="s">
        <v>63</v>
      </c>
      <c r="CH6" s="95" t="s">
        <v>5</v>
      </c>
      <c r="CI6" s="95"/>
      <c r="CJ6" s="120">
        <f>SUM(CH:CH)</f>
        <v>0</v>
      </c>
      <c r="CK6" s="94" t="s">
        <v>63</v>
      </c>
      <c r="CL6" s="95" t="s">
        <v>5</v>
      </c>
      <c r="CM6" s="95"/>
      <c r="CN6" s="120">
        <f>SUM(CL:CL)</f>
        <v>0</v>
      </c>
      <c r="CO6" s="94" t="s">
        <v>63</v>
      </c>
      <c r="CP6" s="95" t="s">
        <v>5</v>
      </c>
      <c r="CQ6" s="95"/>
      <c r="CR6" s="120">
        <f>SUM(CP:CP)</f>
        <v>0</v>
      </c>
      <c r="CS6" s="94" t="s">
        <v>63</v>
      </c>
      <c r="CT6" s="95" t="s">
        <v>5</v>
      </c>
      <c r="CU6" s="95"/>
      <c r="CV6" s="120">
        <f>SUM(CT:CT)</f>
        <v>0</v>
      </c>
      <c r="CW6" s="94" t="s">
        <v>63</v>
      </c>
      <c r="CX6" s="95" t="s">
        <v>5</v>
      </c>
      <c r="CY6" s="95"/>
      <c r="CZ6" s="120">
        <f>SUM(CX:CX)</f>
        <v>0</v>
      </c>
      <c r="DA6" s="94" t="s">
        <v>63</v>
      </c>
      <c r="DB6" s="95" t="s">
        <v>5</v>
      </c>
      <c r="DC6" s="95"/>
      <c r="DD6" s="120">
        <f>SUM(DB:DB)</f>
        <v>0</v>
      </c>
      <c r="DE6" s="94" t="s">
        <v>63</v>
      </c>
      <c r="DF6" s="95" t="s">
        <v>5</v>
      </c>
      <c r="DG6" s="95"/>
      <c r="DH6" s="120">
        <f>SUM(DF:DF)</f>
        <v>0</v>
      </c>
      <c r="DI6" s="94" t="s">
        <v>63</v>
      </c>
      <c r="DJ6" s="95" t="s">
        <v>5</v>
      </c>
      <c r="DK6" s="95"/>
      <c r="DL6" s="120">
        <f>SUM(DJ:DJ)</f>
        <v>0</v>
      </c>
      <c r="DM6" s="94" t="s">
        <v>63</v>
      </c>
      <c r="DN6" s="95" t="s">
        <v>5</v>
      </c>
      <c r="DO6" s="95"/>
      <c r="DP6" s="120">
        <f>SUM(DN:DN)</f>
        <v>0</v>
      </c>
      <c r="DQ6" s="94" t="s">
        <v>63</v>
      </c>
      <c r="DR6" s="95" t="s">
        <v>5</v>
      </c>
      <c r="DS6" s="95"/>
      <c r="DT6" s="120">
        <f>SUM(DR:DR)</f>
        <v>0</v>
      </c>
      <c r="DU6" s="94" t="s">
        <v>63</v>
      </c>
      <c r="DV6" s="95" t="s">
        <v>5</v>
      </c>
      <c r="DW6" s="95"/>
      <c r="DX6" s="120">
        <f>SUM(DV:DV)</f>
        <v>0</v>
      </c>
      <c r="DY6" s="94" t="s">
        <v>63</v>
      </c>
      <c r="DZ6" s="95" t="s">
        <v>5</v>
      </c>
      <c r="EA6" s="95"/>
      <c r="EB6" s="120">
        <f>SUM(DZ:DZ)</f>
        <v>0</v>
      </c>
      <c r="EC6" s="94" t="s">
        <v>63</v>
      </c>
      <c r="ED6" s="95" t="s">
        <v>5</v>
      </c>
      <c r="EE6" s="95"/>
      <c r="EF6" s="120">
        <f>SUM(ED:ED)</f>
        <v>0</v>
      </c>
      <c r="EG6" s="94" t="s">
        <v>63</v>
      </c>
      <c r="EH6" s="95" t="s">
        <v>5</v>
      </c>
      <c r="EI6" s="95"/>
      <c r="EJ6" s="120">
        <f>SUM(EH:EH)</f>
        <v>0</v>
      </c>
      <c r="EK6" s="94" t="s">
        <v>63</v>
      </c>
      <c r="EL6" s="95" t="s">
        <v>5</v>
      </c>
      <c r="EM6" s="95"/>
      <c r="EN6" s="120">
        <f>SUM(EL:EL)</f>
        <v>0</v>
      </c>
      <c r="EO6" s="94" t="s">
        <v>63</v>
      </c>
      <c r="EP6" s="95" t="s">
        <v>5</v>
      </c>
      <c r="EQ6" s="95"/>
      <c r="ER6" s="120">
        <f>SUM(EP:EP)</f>
        <v>0</v>
      </c>
      <c r="ES6" s="94" t="s">
        <v>63</v>
      </c>
      <c r="ET6" s="95" t="s">
        <v>5</v>
      </c>
      <c r="EU6" s="95"/>
      <c r="EV6" s="120">
        <f>SUM(ET:ET)</f>
        <v>0</v>
      </c>
      <c r="EW6" s="94" t="s">
        <v>63</v>
      </c>
      <c r="EX6" s="95" t="s">
        <v>5</v>
      </c>
      <c r="EY6" s="95"/>
      <c r="EZ6" s="120">
        <f>SUM(EX:EX)</f>
        <v>0</v>
      </c>
      <c r="FA6" s="94" t="s">
        <v>63</v>
      </c>
      <c r="FB6" s="95" t="s">
        <v>5</v>
      </c>
      <c r="FC6" s="95"/>
      <c r="FD6" s="120">
        <f>SUM(FB:FB)</f>
        <v>0</v>
      </c>
    </row>
    <row r="7" spans="1:160" ht="13.5" customHeight="1" x14ac:dyDescent="0.15">
      <c r="A7" s="129" t="s">
        <v>29</v>
      </c>
      <c r="B7" s="130"/>
      <c r="C7" s="130"/>
      <c r="D7" s="131"/>
      <c r="E7" s="94" t="s">
        <v>63</v>
      </c>
      <c r="F7" s="95" t="s">
        <v>6</v>
      </c>
      <c r="G7" s="95"/>
      <c r="H7" s="120">
        <f>SUM(G:G)</f>
        <v>0</v>
      </c>
      <c r="I7" s="94" t="s">
        <v>63</v>
      </c>
      <c r="J7" s="95" t="s">
        <v>6</v>
      </c>
      <c r="K7" s="95"/>
      <c r="L7" s="120">
        <f>SUM(K:K)</f>
        <v>0</v>
      </c>
      <c r="M7" s="94" t="s">
        <v>63</v>
      </c>
      <c r="N7" s="95" t="s">
        <v>6</v>
      </c>
      <c r="O7" s="95"/>
      <c r="P7" s="120">
        <f>SUM(O:O)</f>
        <v>0</v>
      </c>
      <c r="Q7" s="94" t="s">
        <v>63</v>
      </c>
      <c r="R7" s="95" t="s">
        <v>6</v>
      </c>
      <c r="S7" s="95"/>
      <c r="T7" s="120">
        <f>SUM(S:S)</f>
        <v>0</v>
      </c>
      <c r="U7" s="94" t="s">
        <v>63</v>
      </c>
      <c r="V7" s="95" t="s">
        <v>6</v>
      </c>
      <c r="W7" s="95"/>
      <c r="X7" s="120">
        <f>SUM(W:W)</f>
        <v>0</v>
      </c>
      <c r="Y7" s="94" t="s">
        <v>63</v>
      </c>
      <c r="Z7" s="95" t="s">
        <v>6</v>
      </c>
      <c r="AA7" s="95"/>
      <c r="AB7" s="120">
        <f>SUM(AA:AA)</f>
        <v>0</v>
      </c>
      <c r="AC7" s="94" t="s">
        <v>63</v>
      </c>
      <c r="AD7" s="95" t="s">
        <v>6</v>
      </c>
      <c r="AE7" s="95"/>
      <c r="AF7" s="120">
        <f>SUM(AE:AE)</f>
        <v>0</v>
      </c>
      <c r="AG7" s="94" t="s">
        <v>63</v>
      </c>
      <c r="AH7" s="95" t="s">
        <v>6</v>
      </c>
      <c r="AI7" s="95"/>
      <c r="AJ7" s="120">
        <f>SUM(AI:AI)</f>
        <v>0</v>
      </c>
      <c r="AK7" s="94" t="s">
        <v>63</v>
      </c>
      <c r="AL7" s="95" t="s">
        <v>6</v>
      </c>
      <c r="AM7" s="95"/>
      <c r="AN7" s="120">
        <f>SUM(AM:AM)</f>
        <v>0</v>
      </c>
      <c r="AO7" s="94" t="s">
        <v>63</v>
      </c>
      <c r="AP7" s="95" t="s">
        <v>6</v>
      </c>
      <c r="AQ7" s="95"/>
      <c r="AR7" s="120">
        <f>SUM(AQ:AQ)</f>
        <v>0</v>
      </c>
      <c r="AS7" s="94" t="s">
        <v>63</v>
      </c>
      <c r="AT7" s="95" t="s">
        <v>6</v>
      </c>
      <c r="AU7" s="95"/>
      <c r="AV7" s="120">
        <f>SUM(AU:AU)</f>
        <v>0</v>
      </c>
      <c r="AW7" s="94" t="s">
        <v>63</v>
      </c>
      <c r="AX7" s="95" t="s">
        <v>6</v>
      </c>
      <c r="AY7" s="95"/>
      <c r="AZ7" s="120">
        <f>SUM(AY:AY)</f>
        <v>0</v>
      </c>
      <c r="BA7" s="94" t="s">
        <v>63</v>
      </c>
      <c r="BB7" s="95" t="s">
        <v>6</v>
      </c>
      <c r="BC7" s="95"/>
      <c r="BD7" s="120">
        <f>SUM(BC:BC)</f>
        <v>0</v>
      </c>
      <c r="BE7" s="94" t="s">
        <v>63</v>
      </c>
      <c r="BF7" s="95" t="s">
        <v>6</v>
      </c>
      <c r="BG7" s="95"/>
      <c r="BH7" s="120">
        <f>SUM(BG:BG)</f>
        <v>0</v>
      </c>
      <c r="BI7" s="94" t="s">
        <v>63</v>
      </c>
      <c r="BJ7" s="95" t="s">
        <v>6</v>
      </c>
      <c r="BK7" s="95"/>
      <c r="BL7" s="120">
        <f>SUM(BK:BK)</f>
        <v>0</v>
      </c>
      <c r="BM7" s="94" t="s">
        <v>63</v>
      </c>
      <c r="BN7" s="95" t="s">
        <v>6</v>
      </c>
      <c r="BO7" s="95"/>
      <c r="BP7" s="120">
        <f>SUM(BO:BO)</f>
        <v>0</v>
      </c>
      <c r="BQ7" s="94" t="s">
        <v>63</v>
      </c>
      <c r="BR7" s="95" t="s">
        <v>6</v>
      </c>
      <c r="BS7" s="95"/>
      <c r="BT7" s="120">
        <f>SUM(BS:BS)</f>
        <v>0</v>
      </c>
      <c r="BU7" s="94" t="s">
        <v>63</v>
      </c>
      <c r="BV7" s="95" t="s">
        <v>6</v>
      </c>
      <c r="BW7" s="95"/>
      <c r="BX7" s="120">
        <f>SUM(BW:BW)</f>
        <v>0</v>
      </c>
      <c r="BY7" s="94" t="s">
        <v>63</v>
      </c>
      <c r="BZ7" s="95" t="s">
        <v>6</v>
      </c>
      <c r="CA7" s="95"/>
      <c r="CB7" s="120">
        <f>SUM(CA:CA)</f>
        <v>0</v>
      </c>
      <c r="CC7" s="94" t="s">
        <v>63</v>
      </c>
      <c r="CD7" s="95" t="s">
        <v>6</v>
      </c>
      <c r="CE7" s="95"/>
      <c r="CF7" s="120">
        <f>SUM(CE:CE)</f>
        <v>0</v>
      </c>
      <c r="CG7" s="94" t="s">
        <v>63</v>
      </c>
      <c r="CH7" s="95" t="s">
        <v>6</v>
      </c>
      <c r="CI7" s="95"/>
      <c r="CJ7" s="120">
        <f>SUM(CI:CI)</f>
        <v>0</v>
      </c>
      <c r="CK7" s="94" t="s">
        <v>63</v>
      </c>
      <c r="CL7" s="95" t="s">
        <v>6</v>
      </c>
      <c r="CM7" s="95"/>
      <c r="CN7" s="120">
        <f>SUM(CM:CM)</f>
        <v>0</v>
      </c>
      <c r="CO7" s="94" t="s">
        <v>63</v>
      </c>
      <c r="CP7" s="95" t="s">
        <v>6</v>
      </c>
      <c r="CQ7" s="95"/>
      <c r="CR7" s="120">
        <f>SUM(CQ:CQ)</f>
        <v>0</v>
      </c>
      <c r="CS7" s="94" t="s">
        <v>63</v>
      </c>
      <c r="CT7" s="95" t="s">
        <v>6</v>
      </c>
      <c r="CU7" s="95"/>
      <c r="CV7" s="120">
        <f>SUM(CU:CU)</f>
        <v>0</v>
      </c>
      <c r="CW7" s="94" t="s">
        <v>63</v>
      </c>
      <c r="CX7" s="95" t="s">
        <v>6</v>
      </c>
      <c r="CY7" s="95"/>
      <c r="CZ7" s="120">
        <f>SUM(CY:CY)</f>
        <v>0</v>
      </c>
      <c r="DA7" s="94" t="s">
        <v>63</v>
      </c>
      <c r="DB7" s="95" t="s">
        <v>6</v>
      </c>
      <c r="DC7" s="95"/>
      <c r="DD7" s="120">
        <f>SUM(DC:DC)</f>
        <v>0</v>
      </c>
      <c r="DE7" s="94" t="s">
        <v>63</v>
      </c>
      <c r="DF7" s="95" t="s">
        <v>6</v>
      </c>
      <c r="DG7" s="95"/>
      <c r="DH7" s="120">
        <f>SUM(DG:DG)</f>
        <v>0</v>
      </c>
      <c r="DI7" s="94" t="s">
        <v>63</v>
      </c>
      <c r="DJ7" s="95" t="s">
        <v>6</v>
      </c>
      <c r="DK7" s="95"/>
      <c r="DL7" s="120">
        <f>SUM(DK:DK)</f>
        <v>0</v>
      </c>
      <c r="DM7" s="94" t="s">
        <v>63</v>
      </c>
      <c r="DN7" s="95" t="s">
        <v>6</v>
      </c>
      <c r="DO7" s="95"/>
      <c r="DP7" s="120">
        <f>SUM(DO:DO)</f>
        <v>0</v>
      </c>
      <c r="DQ7" s="94" t="s">
        <v>63</v>
      </c>
      <c r="DR7" s="95" t="s">
        <v>6</v>
      </c>
      <c r="DS7" s="95"/>
      <c r="DT7" s="120">
        <f>SUM(DS:DS)</f>
        <v>0</v>
      </c>
      <c r="DU7" s="94" t="s">
        <v>63</v>
      </c>
      <c r="DV7" s="95" t="s">
        <v>6</v>
      </c>
      <c r="DW7" s="95"/>
      <c r="DX7" s="120">
        <f>SUM(DW:DW)</f>
        <v>0</v>
      </c>
      <c r="DY7" s="94" t="s">
        <v>63</v>
      </c>
      <c r="DZ7" s="95" t="s">
        <v>6</v>
      </c>
      <c r="EA7" s="95"/>
      <c r="EB7" s="120">
        <f>SUM(EA:EA)</f>
        <v>0</v>
      </c>
      <c r="EC7" s="94" t="s">
        <v>63</v>
      </c>
      <c r="ED7" s="95" t="s">
        <v>6</v>
      </c>
      <c r="EE7" s="95"/>
      <c r="EF7" s="120">
        <f>SUM(EE:EE)</f>
        <v>0</v>
      </c>
      <c r="EG7" s="94" t="s">
        <v>63</v>
      </c>
      <c r="EH7" s="95" t="s">
        <v>6</v>
      </c>
      <c r="EI7" s="95"/>
      <c r="EJ7" s="120">
        <f>SUM(EI:EI)</f>
        <v>0</v>
      </c>
      <c r="EK7" s="94" t="s">
        <v>63</v>
      </c>
      <c r="EL7" s="95" t="s">
        <v>6</v>
      </c>
      <c r="EM7" s="95"/>
      <c r="EN7" s="120">
        <f>SUM(EM:EM)</f>
        <v>0</v>
      </c>
      <c r="EO7" s="94" t="s">
        <v>63</v>
      </c>
      <c r="EP7" s="95" t="s">
        <v>6</v>
      </c>
      <c r="EQ7" s="95"/>
      <c r="ER7" s="120">
        <f>SUM(EQ:EQ)</f>
        <v>0</v>
      </c>
      <c r="ES7" s="94" t="s">
        <v>63</v>
      </c>
      <c r="ET7" s="95" t="s">
        <v>6</v>
      </c>
      <c r="EU7" s="95"/>
      <c r="EV7" s="120">
        <f>SUM(EU:EU)</f>
        <v>0</v>
      </c>
      <c r="EW7" s="94" t="s">
        <v>63</v>
      </c>
      <c r="EX7" s="95" t="s">
        <v>6</v>
      </c>
      <c r="EY7" s="95"/>
      <c r="EZ7" s="120">
        <f>SUM(EY:EY)</f>
        <v>0</v>
      </c>
      <c r="FA7" s="94" t="s">
        <v>63</v>
      </c>
      <c r="FB7" s="95" t="s">
        <v>6</v>
      </c>
      <c r="FC7" s="95"/>
      <c r="FD7" s="120">
        <f>SUM(FC:FC)</f>
        <v>0</v>
      </c>
    </row>
    <row r="8" spans="1:160" ht="13.5" customHeight="1" x14ac:dyDescent="0.15">
      <c r="A8" s="161"/>
      <c r="B8" s="162"/>
      <c r="C8" s="162"/>
      <c r="D8" s="163"/>
      <c r="E8" s="94" t="s">
        <v>63</v>
      </c>
      <c r="F8" s="95" t="s">
        <v>36</v>
      </c>
      <c r="G8" s="95"/>
      <c r="H8" s="120">
        <f>H6-H7</f>
        <v>0</v>
      </c>
      <c r="I8" s="94" t="s">
        <v>63</v>
      </c>
      <c r="J8" s="95" t="s">
        <v>36</v>
      </c>
      <c r="K8" s="95"/>
      <c r="L8" s="120">
        <f>L6-L7</f>
        <v>0</v>
      </c>
      <c r="M8" s="94" t="s">
        <v>63</v>
      </c>
      <c r="N8" s="95" t="s">
        <v>36</v>
      </c>
      <c r="O8" s="95"/>
      <c r="P8" s="120">
        <f>P6-P7</f>
        <v>0</v>
      </c>
      <c r="Q8" s="94" t="s">
        <v>63</v>
      </c>
      <c r="R8" s="95" t="s">
        <v>36</v>
      </c>
      <c r="S8" s="95"/>
      <c r="T8" s="120">
        <f>T6-T7</f>
        <v>0</v>
      </c>
      <c r="U8" s="94" t="s">
        <v>63</v>
      </c>
      <c r="V8" s="95" t="s">
        <v>36</v>
      </c>
      <c r="W8" s="95"/>
      <c r="X8" s="120">
        <f>X6-X7</f>
        <v>0</v>
      </c>
      <c r="Y8" s="94" t="s">
        <v>63</v>
      </c>
      <c r="Z8" s="95" t="s">
        <v>36</v>
      </c>
      <c r="AA8" s="95"/>
      <c r="AB8" s="120">
        <f>AB6-AB7</f>
        <v>0</v>
      </c>
      <c r="AC8" s="94" t="s">
        <v>63</v>
      </c>
      <c r="AD8" s="95" t="s">
        <v>36</v>
      </c>
      <c r="AE8" s="95"/>
      <c r="AF8" s="120">
        <f>AF6-AF7</f>
        <v>0</v>
      </c>
      <c r="AG8" s="94" t="s">
        <v>63</v>
      </c>
      <c r="AH8" s="95" t="s">
        <v>36</v>
      </c>
      <c r="AI8" s="95"/>
      <c r="AJ8" s="120">
        <f>AJ6-AJ7</f>
        <v>0</v>
      </c>
      <c r="AK8" s="94" t="s">
        <v>63</v>
      </c>
      <c r="AL8" s="95" t="s">
        <v>36</v>
      </c>
      <c r="AM8" s="95"/>
      <c r="AN8" s="120">
        <f>AN6-AN7</f>
        <v>0</v>
      </c>
      <c r="AO8" s="94" t="s">
        <v>63</v>
      </c>
      <c r="AP8" s="95" t="s">
        <v>36</v>
      </c>
      <c r="AQ8" s="95"/>
      <c r="AR8" s="120">
        <f>AR6-AR7</f>
        <v>0</v>
      </c>
      <c r="AS8" s="94" t="s">
        <v>63</v>
      </c>
      <c r="AT8" s="95" t="s">
        <v>36</v>
      </c>
      <c r="AU8" s="95"/>
      <c r="AV8" s="120">
        <f>AV6-AV7</f>
        <v>0</v>
      </c>
      <c r="AW8" s="94" t="s">
        <v>63</v>
      </c>
      <c r="AX8" s="95" t="s">
        <v>36</v>
      </c>
      <c r="AY8" s="95"/>
      <c r="AZ8" s="120">
        <f>AZ6-AZ7</f>
        <v>0</v>
      </c>
      <c r="BA8" s="94" t="s">
        <v>63</v>
      </c>
      <c r="BB8" s="95" t="s">
        <v>36</v>
      </c>
      <c r="BC8" s="95"/>
      <c r="BD8" s="120">
        <f>BD6-BD7</f>
        <v>0</v>
      </c>
      <c r="BE8" s="94" t="s">
        <v>63</v>
      </c>
      <c r="BF8" s="95" t="s">
        <v>36</v>
      </c>
      <c r="BG8" s="95"/>
      <c r="BH8" s="120">
        <f>BH6-BH7</f>
        <v>0</v>
      </c>
      <c r="BI8" s="94" t="s">
        <v>63</v>
      </c>
      <c r="BJ8" s="95" t="s">
        <v>36</v>
      </c>
      <c r="BK8" s="95"/>
      <c r="BL8" s="120">
        <f>BL6-BL7</f>
        <v>0</v>
      </c>
      <c r="BM8" s="94" t="s">
        <v>63</v>
      </c>
      <c r="BN8" s="95" t="s">
        <v>36</v>
      </c>
      <c r="BO8" s="95"/>
      <c r="BP8" s="120">
        <f>BP6-BP7</f>
        <v>0</v>
      </c>
      <c r="BQ8" s="94" t="s">
        <v>63</v>
      </c>
      <c r="BR8" s="95" t="s">
        <v>36</v>
      </c>
      <c r="BS8" s="95"/>
      <c r="BT8" s="120">
        <f>BT6-BT7</f>
        <v>0</v>
      </c>
      <c r="BU8" s="94" t="s">
        <v>63</v>
      </c>
      <c r="BV8" s="95" t="s">
        <v>36</v>
      </c>
      <c r="BW8" s="95"/>
      <c r="BX8" s="120">
        <f>BX6-BX7</f>
        <v>0</v>
      </c>
      <c r="BY8" s="94" t="s">
        <v>63</v>
      </c>
      <c r="BZ8" s="95" t="s">
        <v>36</v>
      </c>
      <c r="CA8" s="95"/>
      <c r="CB8" s="120">
        <f>CB6-CB7</f>
        <v>0</v>
      </c>
      <c r="CC8" s="94" t="s">
        <v>63</v>
      </c>
      <c r="CD8" s="95" t="s">
        <v>36</v>
      </c>
      <c r="CE8" s="95"/>
      <c r="CF8" s="120">
        <f>CF6-CF7</f>
        <v>0</v>
      </c>
      <c r="CG8" s="94" t="s">
        <v>63</v>
      </c>
      <c r="CH8" s="95" t="s">
        <v>36</v>
      </c>
      <c r="CI8" s="95"/>
      <c r="CJ8" s="120">
        <f>CJ6-CJ7</f>
        <v>0</v>
      </c>
      <c r="CK8" s="94" t="s">
        <v>63</v>
      </c>
      <c r="CL8" s="95" t="s">
        <v>36</v>
      </c>
      <c r="CM8" s="95"/>
      <c r="CN8" s="120">
        <f>CN6-CN7</f>
        <v>0</v>
      </c>
      <c r="CO8" s="94" t="s">
        <v>63</v>
      </c>
      <c r="CP8" s="95" t="s">
        <v>36</v>
      </c>
      <c r="CQ8" s="95"/>
      <c r="CR8" s="120">
        <f>CR6-CR7</f>
        <v>0</v>
      </c>
      <c r="CS8" s="94" t="s">
        <v>63</v>
      </c>
      <c r="CT8" s="95" t="s">
        <v>36</v>
      </c>
      <c r="CU8" s="95"/>
      <c r="CV8" s="120">
        <f>CV6-CV7</f>
        <v>0</v>
      </c>
      <c r="CW8" s="94" t="s">
        <v>63</v>
      </c>
      <c r="CX8" s="95" t="s">
        <v>36</v>
      </c>
      <c r="CY8" s="95"/>
      <c r="CZ8" s="120">
        <f>CZ6-CZ7</f>
        <v>0</v>
      </c>
      <c r="DA8" s="94" t="s">
        <v>63</v>
      </c>
      <c r="DB8" s="95" t="s">
        <v>36</v>
      </c>
      <c r="DC8" s="95"/>
      <c r="DD8" s="120">
        <f>DD6-DD7</f>
        <v>0</v>
      </c>
      <c r="DE8" s="94" t="s">
        <v>63</v>
      </c>
      <c r="DF8" s="95" t="s">
        <v>36</v>
      </c>
      <c r="DG8" s="95"/>
      <c r="DH8" s="120">
        <f>DH6-DH7</f>
        <v>0</v>
      </c>
      <c r="DI8" s="94" t="s">
        <v>63</v>
      </c>
      <c r="DJ8" s="95" t="s">
        <v>36</v>
      </c>
      <c r="DK8" s="95"/>
      <c r="DL8" s="120">
        <f>DL6-DL7</f>
        <v>0</v>
      </c>
      <c r="DM8" s="94" t="s">
        <v>63</v>
      </c>
      <c r="DN8" s="95" t="s">
        <v>36</v>
      </c>
      <c r="DO8" s="95"/>
      <c r="DP8" s="120">
        <f>DP6-DP7</f>
        <v>0</v>
      </c>
      <c r="DQ8" s="94" t="s">
        <v>63</v>
      </c>
      <c r="DR8" s="95" t="s">
        <v>36</v>
      </c>
      <c r="DS8" s="95"/>
      <c r="DT8" s="120">
        <f>DT6-DT7</f>
        <v>0</v>
      </c>
      <c r="DU8" s="94" t="s">
        <v>63</v>
      </c>
      <c r="DV8" s="95" t="s">
        <v>36</v>
      </c>
      <c r="DW8" s="95"/>
      <c r="DX8" s="120">
        <f>DX6-DX7</f>
        <v>0</v>
      </c>
      <c r="DY8" s="94" t="s">
        <v>63</v>
      </c>
      <c r="DZ8" s="95" t="s">
        <v>36</v>
      </c>
      <c r="EA8" s="95"/>
      <c r="EB8" s="120">
        <f>EB6-EB7</f>
        <v>0</v>
      </c>
      <c r="EC8" s="94" t="s">
        <v>63</v>
      </c>
      <c r="ED8" s="95" t="s">
        <v>36</v>
      </c>
      <c r="EE8" s="95"/>
      <c r="EF8" s="120">
        <f>EF6-EF7</f>
        <v>0</v>
      </c>
      <c r="EG8" s="94" t="s">
        <v>63</v>
      </c>
      <c r="EH8" s="95" t="s">
        <v>36</v>
      </c>
      <c r="EI8" s="95"/>
      <c r="EJ8" s="120">
        <f>EJ6-EJ7</f>
        <v>0</v>
      </c>
      <c r="EK8" s="94" t="s">
        <v>63</v>
      </c>
      <c r="EL8" s="95" t="s">
        <v>36</v>
      </c>
      <c r="EM8" s="95"/>
      <c r="EN8" s="120">
        <f>EN6-EN7</f>
        <v>0</v>
      </c>
      <c r="EO8" s="94" t="s">
        <v>63</v>
      </c>
      <c r="EP8" s="95" t="s">
        <v>36</v>
      </c>
      <c r="EQ8" s="95"/>
      <c r="ER8" s="120">
        <f>ER6-ER7</f>
        <v>0</v>
      </c>
      <c r="ES8" s="94" t="s">
        <v>4</v>
      </c>
      <c r="ET8" s="95" t="s">
        <v>36</v>
      </c>
      <c r="EU8" s="95"/>
      <c r="EV8" s="120">
        <f>EV6-EV7</f>
        <v>0</v>
      </c>
      <c r="EW8" s="94" t="s">
        <v>4</v>
      </c>
      <c r="EX8" s="95" t="s">
        <v>36</v>
      </c>
      <c r="EY8" s="95"/>
      <c r="EZ8" s="120">
        <f>EZ6-EZ7</f>
        <v>0</v>
      </c>
      <c r="FA8" s="94" t="s">
        <v>4</v>
      </c>
      <c r="FB8" s="95" t="s">
        <v>36</v>
      </c>
      <c r="FC8" s="95"/>
      <c r="FD8" s="120">
        <f>FD6-FD7</f>
        <v>0</v>
      </c>
    </row>
    <row r="9" spans="1:160" ht="13.5" customHeight="1" x14ac:dyDescent="0.15">
      <c r="A9" s="161"/>
      <c r="B9" s="162"/>
      <c r="C9" s="162"/>
      <c r="D9" s="163"/>
      <c r="E9" s="96" t="s">
        <v>63</v>
      </c>
      <c r="F9" s="97" t="s">
        <v>7</v>
      </c>
      <c r="G9" s="97"/>
      <c r="H9" s="121">
        <f>SUM(H11:H380)</f>
        <v>0</v>
      </c>
      <c r="I9" s="96" t="s">
        <v>63</v>
      </c>
      <c r="J9" s="97" t="s">
        <v>7</v>
      </c>
      <c r="K9" s="97"/>
      <c r="L9" s="121">
        <f>SUM(L11:L380)</f>
        <v>0</v>
      </c>
      <c r="M9" s="96" t="s">
        <v>63</v>
      </c>
      <c r="N9" s="97" t="s">
        <v>7</v>
      </c>
      <c r="O9" s="97"/>
      <c r="P9" s="121">
        <f>SUM(P11:P380)</f>
        <v>0</v>
      </c>
      <c r="Q9" s="96" t="s">
        <v>63</v>
      </c>
      <c r="R9" s="97" t="s">
        <v>7</v>
      </c>
      <c r="S9" s="97"/>
      <c r="T9" s="121">
        <f>SUM(T11:T380)</f>
        <v>0</v>
      </c>
      <c r="U9" s="96" t="s">
        <v>63</v>
      </c>
      <c r="V9" s="97" t="s">
        <v>7</v>
      </c>
      <c r="W9" s="97"/>
      <c r="X9" s="121">
        <f>SUM(X11:X380)</f>
        <v>0</v>
      </c>
      <c r="Y9" s="96" t="s">
        <v>63</v>
      </c>
      <c r="Z9" s="97" t="s">
        <v>7</v>
      </c>
      <c r="AA9" s="97"/>
      <c r="AB9" s="121">
        <f>SUM(AB11:AB380)</f>
        <v>0</v>
      </c>
      <c r="AC9" s="96" t="s">
        <v>63</v>
      </c>
      <c r="AD9" s="97" t="s">
        <v>7</v>
      </c>
      <c r="AE9" s="97"/>
      <c r="AF9" s="121">
        <f>SUM(AF11:AF380)</f>
        <v>0</v>
      </c>
      <c r="AG9" s="96" t="s">
        <v>63</v>
      </c>
      <c r="AH9" s="97" t="s">
        <v>7</v>
      </c>
      <c r="AI9" s="97"/>
      <c r="AJ9" s="121">
        <f>SUM(AJ11:AJ380)</f>
        <v>0</v>
      </c>
      <c r="AK9" s="96" t="s">
        <v>63</v>
      </c>
      <c r="AL9" s="97" t="s">
        <v>7</v>
      </c>
      <c r="AM9" s="97"/>
      <c r="AN9" s="121">
        <f>SUM(AN11:AN380)</f>
        <v>0</v>
      </c>
      <c r="AO9" s="96" t="s">
        <v>63</v>
      </c>
      <c r="AP9" s="97" t="s">
        <v>7</v>
      </c>
      <c r="AQ9" s="97"/>
      <c r="AR9" s="121">
        <f>SUM(AR11:AR380)</f>
        <v>0</v>
      </c>
      <c r="AS9" s="96" t="s">
        <v>63</v>
      </c>
      <c r="AT9" s="97" t="s">
        <v>7</v>
      </c>
      <c r="AU9" s="97"/>
      <c r="AV9" s="121">
        <f>SUM(AV11:AV380)</f>
        <v>0</v>
      </c>
      <c r="AW9" s="96" t="s">
        <v>63</v>
      </c>
      <c r="AX9" s="97" t="s">
        <v>7</v>
      </c>
      <c r="AY9" s="97"/>
      <c r="AZ9" s="121">
        <f>SUM(AZ11:AZ380)</f>
        <v>0</v>
      </c>
      <c r="BA9" s="96" t="s">
        <v>63</v>
      </c>
      <c r="BB9" s="97" t="s">
        <v>7</v>
      </c>
      <c r="BC9" s="97"/>
      <c r="BD9" s="121">
        <f>SUM(BD11:BD380)</f>
        <v>0</v>
      </c>
      <c r="BE9" s="96" t="s">
        <v>63</v>
      </c>
      <c r="BF9" s="97" t="s">
        <v>7</v>
      </c>
      <c r="BG9" s="97"/>
      <c r="BH9" s="121">
        <f>SUM(BH11:BH380)</f>
        <v>0</v>
      </c>
      <c r="BI9" s="96" t="s">
        <v>63</v>
      </c>
      <c r="BJ9" s="97" t="s">
        <v>7</v>
      </c>
      <c r="BK9" s="97"/>
      <c r="BL9" s="121">
        <f>SUM(BL11:BL380)</f>
        <v>0</v>
      </c>
      <c r="BM9" s="96" t="s">
        <v>63</v>
      </c>
      <c r="BN9" s="97" t="s">
        <v>7</v>
      </c>
      <c r="BO9" s="97"/>
      <c r="BP9" s="121">
        <f>SUM(BP11:BP380)</f>
        <v>0</v>
      </c>
      <c r="BQ9" s="96" t="s">
        <v>63</v>
      </c>
      <c r="BR9" s="97" t="s">
        <v>7</v>
      </c>
      <c r="BS9" s="97"/>
      <c r="BT9" s="121">
        <f>SUM(BT11:BT380)</f>
        <v>0</v>
      </c>
      <c r="BU9" s="96" t="s">
        <v>63</v>
      </c>
      <c r="BV9" s="97" t="s">
        <v>7</v>
      </c>
      <c r="BW9" s="97"/>
      <c r="BX9" s="121">
        <f>SUM(BX11:BX380)</f>
        <v>0</v>
      </c>
      <c r="BY9" s="96" t="s">
        <v>63</v>
      </c>
      <c r="BZ9" s="97" t="s">
        <v>7</v>
      </c>
      <c r="CA9" s="97"/>
      <c r="CB9" s="121">
        <f>SUM(CB11:CB380)</f>
        <v>0</v>
      </c>
      <c r="CC9" s="96" t="s">
        <v>63</v>
      </c>
      <c r="CD9" s="97" t="s">
        <v>7</v>
      </c>
      <c r="CE9" s="97"/>
      <c r="CF9" s="121">
        <f>SUM(CF11:CF380)</f>
        <v>0</v>
      </c>
      <c r="CG9" s="96" t="s">
        <v>63</v>
      </c>
      <c r="CH9" s="97" t="s">
        <v>7</v>
      </c>
      <c r="CI9" s="97"/>
      <c r="CJ9" s="121">
        <f>SUM(CJ11:CJ380)</f>
        <v>0</v>
      </c>
      <c r="CK9" s="96" t="s">
        <v>63</v>
      </c>
      <c r="CL9" s="97" t="s">
        <v>7</v>
      </c>
      <c r="CM9" s="97"/>
      <c r="CN9" s="121">
        <f>SUM(CN11:CN380)</f>
        <v>0</v>
      </c>
      <c r="CO9" s="96" t="s">
        <v>63</v>
      </c>
      <c r="CP9" s="97" t="s">
        <v>7</v>
      </c>
      <c r="CQ9" s="97"/>
      <c r="CR9" s="121">
        <f>SUM(CR11:CR380)</f>
        <v>0</v>
      </c>
      <c r="CS9" s="96" t="s">
        <v>63</v>
      </c>
      <c r="CT9" s="97" t="s">
        <v>7</v>
      </c>
      <c r="CU9" s="97"/>
      <c r="CV9" s="121">
        <f>SUM(CV11:CV380)</f>
        <v>0</v>
      </c>
      <c r="CW9" s="96" t="s">
        <v>63</v>
      </c>
      <c r="CX9" s="97" t="s">
        <v>7</v>
      </c>
      <c r="CY9" s="97"/>
      <c r="CZ9" s="121">
        <f>SUM(CZ11:CZ380)</f>
        <v>0</v>
      </c>
      <c r="DA9" s="96" t="s">
        <v>63</v>
      </c>
      <c r="DB9" s="97" t="s">
        <v>7</v>
      </c>
      <c r="DC9" s="97"/>
      <c r="DD9" s="121">
        <f>SUM(DD11:DD380)</f>
        <v>0</v>
      </c>
      <c r="DE9" s="96" t="s">
        <v>63</v>
      </c>
      <c r="DF9" s="97" t="s">
        <v>7</v>
      </c>
      <c r="DG9" s="97"/>
      <c r="DH9" s="121">
        <f>SUM(DH11:DH380)</f>
        <v>0</v>
      </c>
      <c r="DI9" s="96" t="s">
        <v>63</v>
      </c>
      <c r="DJ9" s="97" t="s">
        <v>7</v>
      </c>
      <c r="DK9" s="97"/>
      <c r="DL9" s="121">
        <f>SUM(DL11:DL380)</f>
        <v>0</v>
      </c>
      <c r="DM9" s="96" t="s">
        <v>63</v>
      </c>
      <c r="DN9" s="97" t="s">
        <v>7</v>
      </c>
      <c r="DO9" s="97"/>
      <c r="DP9" s="121">
        <f>SUM(DP11:DP380)</f>
        <v>0</v>
      </c>
      <c r="DQ9" s="96" t="s">
        <v>63</v>
      </c>
      <c r="DR9" s="97" t="s">
        <v>7</v>
      </c>
      <c r="DS9" s="97"/>
      <c r="DT9" s="121">
        <f>SUM(DT11:DT380)</f>
        <v>0</v>
      </c>
      <c r="DU9" s="96" t="s">
        <v>63</v>
      </c>
      <c r="DV9" s="97" t="s">
        <v>7</v>
      </c>
      <c r="DW9" s="97"/>
      <c r="DX9" s="121">
        <f>SUM(DX11:DX380)</f>
        <v>0</v>
      </c>
      <c r="DY9" s="96" t="s">
        <v>63</v>
      </c>
      <c r="DZ9" s="97" t="s">
        <v>7</v>
      </c>
      <c r="EA9" s="97"/>
      <c r="EB9" s="121">
        <f>SUM(EB11:EB380)</f>
        <v>0</v>
      </c>
      <c r="EC9" s="96" t="s">
        <v>63</v>
      </c>
      <c r="ED9" s="97" t="s">
        <v>7</v>
      </c>
      <c r="EE9" s="97"/>
      <c r="EF9" s="121">
        <f>SUM(EF11:EF380)</f>
        <v>0</v>
      </c>
      <c r="EG9" s="96" t="s">
        <v>63</v>
      </c>
      <c r="EH9" s="97" t="s">
        <v>7</v>
      </c>
      <c r="EI9" s="97"/>
      <c r="EJ9" s="121">
        <f>SUM(EJ11:EJ380)</f>
        <v>0</v>
      </c>
      <c r="EK9" s="96" t="s">
        <v>63</v>
      </c>
      <c r="EL9" s="97" t="s">
        <v>7</v>
      </c>
      <c r="EM9" s="97"/>
      <c r="EN9" s="121">
        <f>SUM(EN11:EN380)</f>
        <v>0</v>
      </c>
      <c r="EO9" s="96" t="s">
        <v>63</v>
      </c>
      <c r="EP9" s="97" t="s">
        <v>7</v>
      </c>
      <c r="EQ9" s="97"/>
      <c r="ER9" s="121">
        <f>SUM(ER11:ER380)</f>
        <v>0</v>
      </c>
      <c r="ES9" s="96" t="s">
        <v>63</v>
      </c>
      <c r="ET9" s="97" t="s">
        <v>7</v>
      </c>
      <c r="EU9" s="97"/>
      <c r="EV9" s="121">
        <f>SUM(EV11:EV380)</f>
        <v>0</v>
      </c>
      <c r="EW9" s="96" t="s">
        <v>63</v>
      </c>
      <c r="EX9" s="97" t="s">
        <v>7</v>
      </c>
      <c r="EY9" s="97"/>
      <c r="EZ9" s="121">
        <f>SUM(EZ11:EZ380)</f>
        <v>0</v>
      </c>
      <c r="FA9" s="96" t="s">
        <v>63</v>
      </c>
      <c r="FB9" s="97" t="s">
        <v>7</v>
      </c>
      <c r="FC9" s="97"/>
      <c r="FD9" s="121">
        <f>SUM(FD11:FD380)</f>
        <v>0</v>
      </c>
    </row>
    <row r="10" spans="1:160" s="128" customFormat="1" ht="13.5" customHeight="1" x14ac:dyDescent="0.15">
      <c r="A10" s="164"/>
      <c r="B10" s="165"/>
      <c r="C10" s="165"/>
      <c r="D10" s="166"/>
      <c r="E10" s="122" t="s">
        <v>3</v>
      </c>
      <c r="F10" s="123" t="s">
        <v>2</v>
      </c>
      <c r="G10" s="123" t="s">
        <v>11</v>
      </c>
      <c r="H10" s="124" t="s">
        <v>12</v>
      </c>
      <c r="I10" s="125" t="s">
        <v>3</v>
      </c>
      <c r="J10" s="126" t="s">
        <v>2</v>
      </c>
      <c r="K10" s="126" t="s">
        <v>11</v>
      </c>
      <c r="L10" s="127" t="s">
        <v>12</v>
      </c>
      <c r="M10" s="122" t="s">
        <v>3</v>
      </c>
      <c r="N10" s="123" t="s">
        <v>2</v>
      </c>
      <c r="O10" s="123" t="s">
        <v>11</v>
      </c>
      <c r="P10" s="124" t="s">
        <v>12</v>
      </c>
      <c r="Q10" s="125" t="s">
        <v>3</v>
      </c>
      <c r="R10" s="126" t="s">
        <v>2</v>
      </c>
      <c r="S10" s="126" t="s">
        <v>11</v>
      </c>
      <c r="T10" s="127" t="s">
        <v>12</v>
      </c>
      <c r="U10" s="122" t="s">
        <v>3</v>
      </c>
      <c r="V10" s="123" t="s">
        <v>2</v>
      </c>
      <c r="W10" s="123" t="s">
        <v>11</v>
      </c>
      <c r="X10" s="124" t="s">
        <v>12</v>
      </c>
      <c r="Y10" s="125" t="s">
        <v>3</v>
      </c>
      <c r="Z10" s="126" t="s">
        <v>2</v>
      </c>
      <c r="AA10" s="126" t="s">
        <v>11</v>
      </c>
      <c r="AB10" s="127" t="s">
        <v>12</v>
      </c>
      <c r="AC10" s="122" t="s">
        <v>3</v>
      </c>
      <c r="AD10" s="123" t="s">
        <v>2</v>
      </c>
      <c r="AE10" s="123" t="s">
        <v>11</v>
      </c>
      <c r="AF10" s="124" t="s">
        <v>12</v>
      </c>
      <c r="AG10" s="125" t="s">
        <v>3</v>
      </c>
      <c r="AH10" s="126" t="s">
        <v>2</v>
      </c>
      <c r="AI10" s="126" t="s">
        <v>11</v>
      </c>
      <c r="AJ10" s="127" t="s">
        <v>12</v>
      </c>
      <c r="AK10" s="122" t="s">
        <v>3</v>
      </c>
      <c r="AL10" s="123" t="s">
        <v>2</v>
      </c>
      <c r="AM10" s="123" t="s">
        <v>11</v>
      </c>
      <c r="AN10" s="124" t="s">
        <v>12</v>
      </c>
      <c r="AO10" s="125" t="s">
        <v>3</v>
      </c>
      <c r="AP10" s="126" t="s">
        <v>2</v>
      </c>
      <c r="AQ10" s="126" t="s">
        <v>11</v>
      </c>
      <c r="AR10" s="127" t="s">
        <v>12</v>
      </c>
      <c r="AS10" s="122" t="s">
        <v>3</v>
      </c>
      <c r="AT10" s="123" t="s">
        <v>2</v>
      </c>
      <c r="AU10" s="123" t="s">
        <v>11</v>
      </c>
      <c r="AV10" s="124" t="s">
        <v>12</v>
      </c>
      <c r="AW10" s="125" t="s">
        <v>3</v>
      </c>
      <c r="AX10" s="126" t="s">
        <v>2</v>
      </c>
      <c r="AY10" s="126" t="s">
        <v>11</v>
      </c>
      <c r="AZ10" s="127" t="s">
        <v>12</v>
      </c>
      <c r="BA10" s="122" t="s">
        <v>3</v>
      </c>
      <c r="BB10" s="123" t="s">
        <v>2</v>
      </c>
      <c r="BC10" s="123" t="s">
        <v>11</v>
      </c>
      <c r="BD10" s="124" t="s">
        <v>12</v>
      </c>
      <c r="BE10" s="125" t="s">
        <v>3</v>
      </c>
      <c r="BF10" s="126" t="s">
        <v>2</v>
      </c>
      <c r="BG10" s="126" t="s">
        <v>11</v>
      </c>
      <c r="BH10" s="127" t="s">
        <v>12</v>
      </c>
      <c r="BI10" s="122" t="s">
        <v>3</v>
      </c>
      <c r="BJ10" s="123" t="s">
        <v>2</v>
      </c>
      <c r="BK10" s="123" t="s">
        <v>11</v>
      </c>
      <c r="BL10" s="124" t="s">
        <v>12</v>
      </c>
      <c r="BM10" s="125" t="s">
        <v>3</v>
      </c>
      <c r="BN10" s="126" t="s">
        <v>2</v>
      </c>
      <c r="BO10" s="126" t="s">
        <v>11</v>
      </c>
      <c r="BP10" s="127" t="s">
        <v>12</v>
      </c>
      <c r="BQ10" s="122" t="s">
        <v>3</v>
      </c>
      <c r="BR10" s="123" t="s">
        <v>2</v>
      </c>
      <c r="BS10" s="123" t="s">
        <v>11</v>
      </c>
      <c r="BT10" s="124" t="s">
        <v>12</v>
      </c>
      <c r="BU10" s="125" t="s">
        <v>3</v>
      </c>
      <c r="BV10" s="126" t="s">
        <v>2</v>
      </c>
      <c r="BW10" s="126" t="s">
        <v>11</v>
      </c>
      <c r="BX10" s="127" t="s">
        <v>12</v>
      </c>
      <c r="BY10" s="122" t="s">
        <v>3</v>
      </c>
      <c r="BZ10" s="123" t="s">
        <v>2</v>
      </c>
      <c r="CA10" s="123" t="s">
        <v>11</v>
      </c>
      <c r="CB10" s="124" t="s">
        <v>12</v>
      </c>
      <c r="CC10" s="125" t="s">
        <v>3</v>
      </c>
      <c r="CD10" s="126" t="s">
        <v>2</v>
      </c>
      <c r="CE10" s="126" t="s">
        <v>11</v>
      </c>
      <c r="CF10" s="127" t="s">
        <v>12</v>
      </c>
      <c r="CG10" s="122" t="s">
        <v>3</v>
      </c>
      <c r="CH10" s="123" t="s">
        <v>2</v>
      </c>
      <c r="CI10" s="123" t="s">
        <v>11</v>
      </c>
      <c r="CJ10" s="124" t="s">
        <v>12</v>
      </c>
      <c r="CK10" s="125" t="s">
        <v>3</v>
      </c>
      <c r="CL10" s="126" t="s">
        <v>2</v>
      </c>
      <c r="CM10" s="126" t="s">
        <v>11</v>
      </c>
      <c r="CN10" s="127" t="s">
        <v>12</v>
      </c>
      <c r="CO10" s="122" t="s">
        <v>3</v>
      </c>
      <c r="CP10" s="123" t="s">
        <v>2</v>
      </c>
      <c r="CQ10" s="123" t="s">
        <v>11</v>
      </c>
      <c r="CR10" s="124" t="s">
        <v>12</v>
      </c>
      <c r="CS10" s="125" t="s">
        <v>3</v>
      </c>
      <c r="CT10" s="126" t="s">
        <v>2</v>
      </c>
      <c r="CU10" s="126" t="s">
        <v>11</v>
      </c>
      <c r="CV10" s="127" t="s">
        <v>12</v>
      </c>
      <c r="CW10" s="122" t="s">
        <v>3</v>
      </c>
      <c r="CX10" s="123" t="s">
        <v>2</v>
      </c>
      <c r="CY10" s="123" t="s">
        <v>11</v>
      </c>
      <c r="CZ10" s="124" t="s">
        <v>12</v>
      </c>
      <c r="DA10" s="125" t="s">
        <v>3</v>
      </c>
      <c r="DB10" s="126" t="s">
        <v>2</v>
      </c>
      <c r="DC10" s="126" t="s">
        <v>11</v>
      </c>
      <c r="DD10" s="127" t="s">
        <v>12</v>
      </c>
      <c r="DE10" s="122" t="s">
        <v>3</v>
      </c>
      <c r="DF10" s="123" t="s">
        <v>2</v>
      </c>
      <c r="DG10" s="123" t="s">
        <v>11</v>
      </c>
      <c r="DH10" s="124" t="s">
        <v>12</v>
      </c>
      <c r="DI10" s="125" t="s">
        <v>3</v>
      </c>
      <c r="DJ10" s="126" t="s">
        <v>2</v>
      </c>
      <c r="DK10" s="126" t="s">
        <v>11</v>
      </c>
      <c r="DL10" s="127" t="s">
        <v>12</v>
      </c>
      <c r="DM10" s="122" t="s">
        <v>3</v>
      </c>
      <c r="DN10" s="123" t="s">
        <v>2</v>
      </c>
      <c r="DO10" s="123" t="s">
        <v>11</v>
      </c>
      <c r="DP10" s="124" t="s">
        <v>12</v>
      </c>
      <c r="DQ10" s="125" t="s">
        <v>3</v>
      </c>
      <c r="DR10" s="126" t="s">
        <v>2</v>
      </c>
      <c r="DS10" s="126" t="s">
        <v>11</v>
      </c>
      <c r="DT10" s="127" t="s">
        <v>12</v>
      </c>
      <c r="DU10" s="122" t="s">
        <v>3</v>
      </c>
      <c r="DV10" s="123" t="s">
        <v>2</v>
      </c>
      <c r="DW10" s="123" t="s">
        <v>11</v>
      </c>
      <c r="DX10" s="124" t="s">
        <v>12</v>
      </c>
      <c r="DY10" s="125" t="s">
        <v>3</v>
      </c>
      <c r="DZ10" s="126" t="s">
        <v>2</v>
      </c>
      <c r="EA10" s="126" t="s">
        <v>11</v>
      </c>
      <c r="EB10" s="127" t="s">
        <v>12</v>
      </c>
      <c r="EC10" s="122" t="s">
        <v>3</v>
      </c>
      <c r="ED10" s="123" t="s">
        <v>2</v>
      </c>
      <c r="EE10" s="123" t="s">
        <v>11</v>
      </c>
      <c r="EF10" s="124" t="s">
        <v>12</v>
      </c>
      <c r="EG10" s="125" t="s">
        <v>3</v>
      </c>
      <c r="EH10" s="126" t="s">
        <v>2</v>
      </c>
      <c r="EI10" s="126" t="s">
        <v>11</v>
      </c>
      <c r="EJ10" s="127" t="s">
        <v>12</v>
      </c>
      <c r="EK10" s="122" t="s">
        <v>3</v>
      </c>
      <c r="EL10" s="123" t="s">
        <v>2</v>
      </c>
      <c r="EM10" s="123" t="s">
        <v>11</v>
      </c>
      <c r="EN10" s="124" t="s">
        <v>12</v>
      </c>
      <c r="EO10" s="125" t="s">
        <v>3</v>
      </c>
      <c r="EP10" s="126" t="s">
        <v>2</v>
      </c>
      <c r="EQ10" s="126" t="s">
        <v>11</v>
      </c>
      <c r="ER10" s="127" t="s">
        <v>12</v>
      </c>
      <c r="ES10" s="122" t="s">
        <v>3</v>
      </c>
      <c r="ET10" s="123" t="s">
        <v>2</v>
      </c>
      <c r="EU10" s="123" t="s">
        <v>11</v>
      </c>
      <c r="EV10" s="124" t="s">
        <v>12</v>
      </c>
      <c r="EW10" s="125" t="s">
        <v>3</v>
      </c>
      <c r="EX10" s="126" t="s">
        <v>2</v>
      </c>
      <c r="EY10" s="126" t="s">
        <v>11</v>
      </c>
      <c r="EZ10" s="127" t="s">
        <v>12</v>
      </c>
      <c r="FA10" s="122" t="s">
        <v>3</v>
      </c>
      <c r="FB10" s="123" t="s">
        <v>2</v>
      </c>
      <c r="FC10" s="123" t="s">
        <v>11</v>
      </c>
      <c r="FD10" s="124" t="s">
        <v>12</v>
      </c>
    </row>
    <row r="11" spans="1:160" ht="13.5" customHeight="1" x14ac:dyDescent="0.2">
      <c r="A11" s="159" t="s">
        <v>138</v>
      </c>
      <c r="B11" s="188">
        <f>SUM(A8:D10)</f>
        <v>0</v>
      </c>
      <c r="C11" s="188"/>
      <c r="D11" s="189"/>
      <c r="E11" s="98"/>
      <c r="I11" s="98"/>
      <c r="M11" s="98"/>
      <c r="Q11" s="98"/>
      <c r="U11" s="98"/>
      <c r="Y11" s="98"/>
      <c r="AC11" s="98"/>
      <c r="AG11" s="98"/>
      <c r="AK11" s="98"/>
      <c r="AO11" s="98"/>
      <c r="AS11" s="98"/>
      <c r="AW11" s="98"/>
      <c r="BA11" s="98"/>
      <c r="BE11" s="98"/>
      <c r="BI11" s="98"/>
      <c r="BM11" s="98"/>
      <c r="BQ11" s="98"/>
      <c r="BU11" s="98"/>
      <c r="BY11" s="98"/>
      <c r="CC11" s="98"/>
      <c r="CG11" s="98"/>
      <c r="CK11" s="98"/>
      <c r="CO11" s="98"/>
      <c r="CS11" s="98"/>
      <c r="CW11" s="98"/>
      <c r="DA11" s="98"/>
      <c r="DE11" s="98"/>
      <c r="DI11" s="98"/>
      <c r="DM11" s="98"/>
      <c r="DQ11" s="98"/>
      <c r="DU11" s="98"/>
      <c r="DY11" s="98"/>
      <c r="EC11" s="98"/>
      <c r="EG11" s="98"/>
      <c r="EK11" s="98"/>
      <c r="EO11" s="98"/>
      <c r="ES11" s="98"/>
      <c r="EW11" s="98"/>
      <c r="FA11" s="98"/>
    </row>
    <row r="12" spans="1:160" ht="13.5" customHeight="1" x14ac:dyDescent="0.15">
      <c r="A12" s="82" t="s">
        <v>30</v>
      </c>
      <c r="B12" s="83"/>
      <c r="C12" s="83"/>
      <c r="D12" s="84"/>
      <c r="E12" s="98"/>
      <c r="I12" s="98"/>
      <c r="M12" s="98"/>
      <c r="Q12" s="98"/>
      <c r="U12" s="98"/>
      <c r="Y12" s="98"/>
      <c r="AC12" s="98"/>
      <c r="AG12" s="98"/>
      <c r="AK12" s="98"/>
      <c r="AO12" s="98"/>
      <c r="AS12" s="98"/>
      <c r="AW12" s="98"/>
      <c r="BA12" s="98"/>
      <c r="BE12" s="98"/>
      <c r="BI12" s="98"/>
      <c r="BM12" s="98"/>
      <c r="BQ12" s="98"/>
      <c r="BU12" s="98"/>
      <c r="BY12" s="98"/>
      <c r="CC12" s="98"/>
      <c r="CG12" s="98"/>
      <c r="CK12" s="98"/>
      <c r="CO12" s="98"/>
      <c r="CS12" s="98"/>
      <c r="CW12" s="98"/>
      <c r="DA12" s="98"/>
      <c r="DE12" s="98"/>
      <c r="DI12" s="98"/>
      <c r="DM12" s="98"/>
      <c r="DQ12" s="98"/>
      <c r="DU12" s="98"/>
      <c r="DY12" s="98"/>
      <c r="EC12" s="98"/>
      <c r="EG12" s="98"/>
      <c r="EK12" s="98"/>
      <c r="EO12" s="98"/>
      <c r="ES12" s="98"/>
      <c r="EW12" s="98"/>
      <c r="FA12" s="98"/>
    </row>
    <row r="13" spans="1:160" ht="13.5" customHeight="1" x14ac:dyDescent="0.15">
      <c r="A13" s="160"/>
      <c r="B13" s="165"/>
      <c r="C13" s="165"/>
      <c r="D13" s="166"/>
      <c r="M13" s="98"/>
      <c r="Q13" s="98"/>
      <c r="U13" s="98"/>
      <c r="AC13" s="98"/>
      <c r="AG13" s="98"/>
      <c r="AO13" s="98"/>
      <c r="AS13" s="98"/>
      <c r="AW13" s="98"/>
      <c r="BA13" s="98"/>
      <c r="BI13" s="98"/>
      <c r="BM13" s="98"/>
      <c r="BY13" s="98"/>
      <c r="CC13" s="98"/>
      <c r="CG13" s="98"/>
      <c r="CO13" s="98"/>
      <c r="CS13" s="98"/>
      <c r="DA13" s="98"/>
      <c r="DE13" s="98"/>
      <c r="DI13" s="98"/>
      <c r="DM13" s="98"/>
      <c r="DU13" s="98"/>
      <c r="DY13" s="98"/>
      <c r="EC13" s="98"/>
      <c r="EG13" s="98"/>
      <c r="EO13" s="98"/>
      <c r="ES13" s="98"/>
      <c r="EW13" s="98"/>
      <c r="FA13" s="98"/>
    </row>
    <row r="14" spans="1:160" ht="13.5" customHeight="1" x14ac:dyDescent="0.15">
      <c r="A14" s="167"/>
      <c r="B14" s="165"/>
      <c r="C14" s="165"/>
      <c r="D14" s="166"/>
      <c r="M14" s="98"/>
      <c r="Q14" s="98"/>
      <c r="AC14" s="98"/>
      <c r="AG14" s="98"/>
      <c r="AO14" s="98"/>
      <c r="AS14" s="98"/>
      <c r="AW14" s="98"/>
      <c r="BI14" s="98"/>
      <c r="BM14" s="98"/>
      <c r="BY14" s="98"/>
      <c r="CC14" s="98"/>
      <c r="CO14" s="98"/>
      <c r="CS14" s="98"/>
      <c r="DA14" s="98"/>
      <c r="DE14" s="98"/>
      <c r="DI14" s="98"/>
      <c r="DU14" s="98"/>
      <c r="DY14" s="98"/>
      <c r="EC14" s="98"/>
      <c r="EG14" s="98"/>
      <c r="EO14" s="98"/>
      <c r="ES14" s="98"/>
      <c r="EW14" s="98"/>
    </row>
    <row r="15" spans="1:160" ht="13.5" customHeight="1" x14ac:dyDescent="0.15">
      <c r="A15" s="167"/>
      <c r="B15" s="165"/>
      <c r="C15" s="165"/>
      <c r="D15" s="166"/>
      <c r="M15" s="98"/>
      <c r="Q15" s="98"/>
      <c r="U15" s="98"/>
      <c r="AC15" s="98"/>
      <c r="AG15" s="98"/>
      <c r="AO15" s="98"/>
      <c r="AS15" s="98"/>
      <c r="AW15" s="98"/>
      <c r="BA15" s="98"/>
      <c r="BI15" s="98"/>
      <c r="BM15" s="98"/>
      <c r="BY15" s="98"/>
      <c r="CC15" s="98"/>
      <c r="CG15" s="98"/>
      <c r="CO15" s="98"/>
      <c r="CS15" s="98"/>
      <c r="DA15" s="98"/>
      <c r="DE15" s="98"/>
      <c r="DI15" s="98"/>
      <c r="DM15" s="98"/>
      <c r="DU15" s="98"/>
      <c r="DY15" s="98"/>
      <c r="EC15" s="98"/>
      <c r="EG15" s="98"/>
      <c r="EO15" s="98"/>
      <c r="ES15" s="98"/>
      <c r="EW15" s="98"/>
      <c r="FA15" s="98"/>
    </row>
    <row r="16" spans="1:160" ht="13.5" customHeight="1" x14ac:dyDescent="0.2">
      <c r="A16" s="159" t="s">
        <v>138</v>
      </c>
      <c r="B16" s="188">
        <f>SUM(A13:D15)</f>
        <v>0</v>
      </c>
      <c r="C16" s="188"/>
      <c r="D16" s="189"/>
      <c r="M16" s="98"/>
      <c r="Q16" s="98"/>
      <c r="U16" s="98"/>
      <c r="AC16" s="98"/>
      <c r="AG16" s="98"/>
      <c r="AO16" s="98"/>
      <c r="AS16" s="98"/>
      <c r="AW16" s="98"/>
      <c r="BA16" s="98"/>
      <c r="BI16" s="98"/>
      <c r="BM16" s="98"/>
      <c r="BY16" s="98"/>
      <c r="CC16" s="98"/>
      <c r="CG16" s="98"/>
      <c r="CO16" s="98"/>
      <c r="CS16" s="98"/>
      <c r="DE16" s="98"/>
      <c r="DI16" s="98"/>
      <c r="DM16" s="98"/>
      <c r="DU16" s="98"/>
      <c r="DY16" s="98"/>
      <c r="EC16" s="98"/>
      <c r="EG16" s="98"/>
      <c r="ES16" s="98"/>
      <c r="EW16" s="98"/>
      <c r="FA16" s="98"/>
    </row>
    <row r="17" spans="1:157" ht="13.5" customHeight="1" x14ac:dyDescent="0.15">
      <c r="A17" s="82" t="s">
        <v>31</v>
      </c>
      <c r="B17" s="83"/>
      <c r="C17" s="83"/>
      <c r="D17" s="84"/>
      <c r="Q17" s="98"/>
      <c r="U17" s="98"/>
      <c r="AO17" s="98"/>
      <c r="AS17" s="98"/>
      <c r="AW17" s="98"/>
      <c r="BA17" s="98"/>
      <c r="CC17" s="98"/>
      <c r="CG17" s="98"/>
      <c r="DE17" s="98"/>
      <c r="DI17" s="98"/>
      <c r="DM17" s="98"/>
      <c r="ES17" s="98"/>
      <c r="EW17" s="98"/>
      <c r="FA17" s="98"/>
    </row>
    <row r="18" spans="1:157" ht="13.5" customHeight="1" x14ac:dyDescent="0.15">
      <c r="A18" s="160"/>
      <c r="B18" s="165"/>
      <c r="C18" s="165"/>
      <c r="D18" s="166"/>
      <c r="Q18" s="98"/>
      <c r="U18" s="98"/>
    </row>
    <row r="19" spans="1:157" ht="13.5" customHeight="1" x14ac:dyDescent="0.15">
      <c r="A19" s="167"/>
      <c r="B19" s="165"/>
      <c r="C19" s="165"/>
      <c r="D19" s="166"/>
    </row>
    <row r="20" spans="1:157" ht="13.5" customHeight="1" x14ac:dyDescent="0.15">
      <c r="A20" s="167"/>
      <c r="B20" s="165"/>
      <c r="C20" s="165"/>
      <c r="D20" s="166"/>
    </row>
    <row r="21" spans="1:157" ht="13.5" customHeight="1" x14ac:dyDescent="0.2">
      <c r="A21" s="159" t="s">
        <v>138</v>
      </c>
      <c r="B21" s="188">
        <f>SUM(A18:D20)</f>
        <v>0</v>
      </c>
      <c r="C21" s="188"/>
      <c r="D21" s="189"/>
    </row>
    <row r="22" spans="1:157" ht="13.5" customHeight="1" x14ac:dyDescent="0.15">
      <c r="A22" s="91" t="s">
        <v>28</v>
      </c>
    </row>
    <row r="23" spans="1:157" ht="13.5" customHeight="1" x14ac:dyDescent="0.15">
      <c r="A23" s="91" t="s">
        <v>32</v>
      </c>
    </row>
    <row r="24" spans="1:157" ht="13.5" customHeight="1" x14ac:dyDescent="0.15">
      <c r="A24" s="102" t="s">
        <v>33</v>
      </c>
      <c r="B24" s="103"/>
      <c r="C24" s="103"/>
      <c r="D24" s="104"/>
    </row>
    <row r="25" spans="1:157" ht="13.5" customHeight="1" x14ac:dyDescent="0.15">
      <c r="A25" s="102" t="s">
        <v>34</v>
      </c>
      <c r="B25" s="103"/>
      <c r="C25" s="103"/>
      <c r="D25" s="104"/>
    </row>
    <row r="26" spans="1:157" ht="13.5" customHeight="1" x14ac:dyDescent="0.15">
      <c r="A26" s="102" t="s">
        <v>35</v>
      </c>
      <c r="B26" s="103"/>
      <c r="C26" s="103"/>
      <c r="D26" s="104"/>
    </row>
    <row r="27" spans="1:157" x14ac:dyDescent="0.15">
      <c r="A27" s="102"/>
      <c r="B27" s="103"/>
      <c r="C27" s="103"/>
      <c r="D27" s="104"/>
    </row>
    <row r="28" spans="1:157" x14ac:dyDescent="0.15">
      <c r="A28" s="105" t="s">
        <v>121</v>
      </c>
      <c r="B28" s="106"/>
      <c r="C28" s="106"/>
      <c r="D28" s="107"/>
    </row>
    <row r="29" spans="1:157" ht="13.15" customHeight="1" x14ac:dyDescent="0.15">
      <c r="A29" s="176"/>
      <c r="B29" s="177"/>
      <c r="C29" s="177"/>
      <c r="D29" s="178"/>
    </row>
    <row r="30" spans="1:157" ht="13.15" customHeight="1" x14ac:dyDescent="0.15">
      <c r="A30" s="179"/>
      <c r="B30" s="180"/>
      <c r="C30" s="180"/>
      <c r="D30" s="181"/>
    </row>
    <row r="31" spans="1:157" x14ac:dyDescent="0.15">
      <c r="A31" s="108" t="s">
        <v>8</v>
      </c>
      <c r="B31" s="109"/>
      <c r="C31" s="109"/>
      <c r="D31" s="110"/>
    </row>
    <row r="32" spans="1:157" x14ac:dyDescent="0.15">
      <c r="A32" s="111" t="s">
        <v>13</v>
      </c>
      <c r="B32" s="112"/>
      <c r="C32" s="112"/>
      <c r="D32" s="113"/>
    </row>
    <row r="33" spans="1:4" x14ac:dyDescent="0.15">
      <c r="A33" s="111" t="s">
        <v>9</v>
      </c>
      <c r="B33" s="112"/>
      <c r="C33" s="112"/>
      <c r="D33" s="113"/>
    </row>
    <row r="34" spans="1:4" ht="13.15" customHeight="1" x14ac:dyDescent="0.15">
      <c r="A34" s="176"/>
      <c r="B34" s="177"/>
      <c r="C34" s="177"/>
      <c r="D34" s="178"/>
    </row>
    <row r="35" spans="1:4" ht="13.15" customHeight="1" x14ac:dyDescent="0.15">
      <c r="A35" s="179"/>
      <c r="B35" s="180"/>
      <c r="C35" s="180"/>
      <c r="D35" s="181"/>
    </row>
    <row r="36" spans="1:4" x14ac:dyDescent="0.15">
      <c r="A36" s="114" t="s">
        <v>14</v>
      </c>
      <c r="B36" s="115"/>
      <c r="C36" s="115"/>
      <c r="D36" s="115"/>
    </row>
    <row r="37" spans="1:4" x14ac:dyDescent="0.15">
      <c r="A37" s="114"/>
      <c r="B37" s="115"/>
      <c r="C37" s="115"/>
      <c r="D37" s="115"/>
    </row>
    <row r="38" spans="1:4" x14ac:dyDescent="0.15">
      <c r="A38" s="116" t="s">
        <v>3</v>
      </c>
      <c r="B38" s="115" t="s">
        <v>15</v>
      </c>
      <c r="C38" s="115"/>
      <c r="D38" s="115"/>
    </row>
    <row r="39" spans="1:4" x14ac:dyDescent="0.15">
      <c r="A39" s="117"/>
      <c r="B39" s="115" t="s">
        <v>16</v>
      </c>
      <c r="C39" s="115"/>
      <c r="D39" s="115"/>
    </row>
    <row r="40" spans="1:4" x14ac:dyDescent="0.15">
      <c r="A40" s="117"/>
      <c r="B40" s="115"/>
      <c r="C40" s="115"/>
      <c r="D40" s="115"/>
    </row>
    <row r="41" spans="1:4" x14ac:dyDescent="0.15">
      <c r="A41" s="116" t="s">
        <v>2</v>
      </c>
      <c r="B41" s="115" t="s">
        <v>17</v>
      </c>
      <c r="C41" s="115"/>
      <c r="D41" s="115"/>
    </row>
    <row r="42" spans="1:4" x14ac:dyDescent="0.15">
      <c r="A42" s="116"/>
      <c r="B42" s="115" t="s">
        <v>59</v>
      </c>
      <c r="C42" s="115"/>
      <c r="D42" s="115"/>
    </row>
    <row r="43" spans="1:4" x14ac:dyDescent="0.15">
      <c r="A43" s="116"/>
      <c r="B43" s="115" t="s">
        <v>60</v>
      </c>
      <c r="C43" s="115"/>
      <c r="D43" s="115"/>
    </row>
    <row r="44" spans="1:4" x14ac:dyDescent="0.15">
      <c r="A44" s="116"/>
      <c r="B44" s="115" t="s">
        <v>61</v>
      </c>
      <c r="C44" s="115"/>
      <c r="D44" s="115"/>
    </row>
    <row r="45" spans="1:4" x14ac:dyDescent="0.15">
      <c r="A45" s="116"/>
      <c r="B45" s="115"/>
      <c r="C45" s="115"/>
      <c r="D45" s="115"/>
    </row>
    <row r="46" spans="1:4" x14ac:dyDescent="0.15">
      <c r="A46" s="116" t="s">
        <v>18</v>
      </c>
      <c r="B46" s="115" t="s">
        <v>64</v>
      </c>
      <c r="C46" s="115"/>
      <c r="D46" s="115"/>
    </row>
    <row r="47" spans="1:4" x14ac:dyDescent="0.15">
      <c r="A47" s="117"/>
      <c r="B47" s="115" t="s">
        <v>65</v>
      </c>
      <c r="C47" s="115"/>
      <c r="D47" s="115"/>
    </row>
    <row r="48" spans="1:4" x14ac:dyDescent="0.15">
      <c r="A48" s="117"/>
      <c r="B48" s="115" t="s">
        <v>144</v>
      </c>
      <c r="C48" s="115"/>
      <c r="D48" s="115"/>
    </row>
    <row r="49" spans="1:4" x14ac:dyDescent="0.15">
      <c r="A49" s="117"/>
      <c r="B49" s="115" t="s">
        <v>21</v>
      </c>
      <c r="C49" s="115"/>
      <c r="D49" s="115"/>
    </row>
    <row r="50" spans="1:4" x14ac:dyDescent="0.15">
      <c r="A50" s="117"/>
      <c r="B50" s="115" t="s">
        <v>19</v>
      </c>
      <c r="C50" s="115"/>
      <c r="D50" s="115"/>
    </row>
    <row r="51" spans="1:4" x14ac:dyDescent="0.15">
      <c r="A51" s="117"/>
      <c r="B51" s="115" t="s">
        <v>20</v>
      </c>
      <c r="C51" s="115"/>
      <c r="D51" s="115"/>
    </row>
    <row r="52" spans="1:4" x14ac:dyDescent="0.15">
      <c r="A52" s="117"/>
      <c r="B52" s="115" t="s">
        <v>66</v>
      </c>
      <c r="C52" s="115"/>
      <c r="D52" s="115"/>
    </row>
    <row r="53" spans="1:4" x14ac:dyDescent="0.15">
      <c r="A53" s="117"/>
      <c r="B53" s="115"/>
      <c r="C53" s="115"/>
      <c r="D53" s="115"/>
    </row>
    <row r="54" spans="1:4" x14ac:dyDescent="0.15">
      <c r="A54" s="117" t="s">
        <v>12</v>
      </c>
      <c r="B54" s="115" t="s">
        <v>22</v>
      </c>
      <c r="C54" s="115"/>
      <c r="D54" s="115"/>
    </row>
    <row r="55" spans="1:4" x14ac:dyDescent="0.15">
      <c r="A55" s="115"/>
      <c r="B55" s="115" t="s">
        <v>23</v>
      </c>
      <c r="C55" s="115"/>
      <c r="D55" s="115"/>
    </row>
    <row r="56" spans="1:4" x14ac:dyDescent="0.15">
      <c r="A56" s="115"/>
      <c r="B56" s="115" t="s">
        <v>25</v>
      </c>
      <c r="C56" s="115"/>
      <c r="D56" s="115"/>
    </row>
    <row r="57" spans="1:4" x14ac:dyDescent="0.15">
      <c r="A57" s="115"/>
      <c r="B57" s="115" t="s">
        <v>24</v>
      </c>
      <c r="C57" s="115"/>
      <c r="D57" s="115"/>
    </row>
    <row r="59" spans="1:4" x14ac:dyDescent="0.15">
      <c r="A59" s="118" t="s">
        <v>27</v>
      </c>
    </row>
    <row r="60" spans="1:4" x14ac:dyDescent="0.15">
      <c r="A60" s="119" t="s">
        <v>26</v>
      </c>
    </row>
  </sheetData>
  <sheetProtection algorithmName="SHA-512" hashValue="DztQzYkz2lZCJ1N0k3aGCqn+26r159ykXHKozH8UM0Sm0qh6H1x2px9ebUw+H4oJs2hBf5Z7Lp/7glMKd6od5Q==" saltValue="MlOkr0c3x3Ozeo+essKJiQ==" spinCount="100000" sheet="1"/>
  <mergeCells count="85">
    <mergeCell ref="EW4:EZ4"/>
    <mergeCell ref="FA4:FD4"/>
    <mergeCell ref="B11:D11"/>
    <mergeCell ref="B16:D16"/>
    <mergeCell ref="B21:D21"/>
    <mergeCell ref="EC4:EF4"/>
    <mergeCell ref="EG4:EJ4"/>
    <mergeCell ref="EK4:EN4"/>
    <mergeCell ref="EO4:ER4"/>
    <mergeCell ref="ES4:EV4"/>
    <mergeCell ref="DM4:DP4"/>
    <mergeCell ref="DQ4:DT4"/>
    <mergeCell ref="DU4:DX4"/>
    <mergeCell ref="DY4:EB4"/>
    <mergeCell ref="BQ4:BT4"/>
    <mergeCell ref="BU4:BX4"/>
    <mergeCell ref="EK2:EN2"/>
    <mergeCell ref="EO2:ER2"/>
    <mergeCell ref="ES2:EV2"/>
    <mergeCell ref="EW2:EZ2"/>
    <mergeCell ref="FA2:FD2"/>
    <mergeCell ref="EC2:EF2"/>
    <mergeCell ref="EG2:EJ2"/>
    <mergeCell ref="CO4:CR4"/>
    <mergeCell ref="CS4:CV4"/>
    <mergeCell ref="CW4:CZ4"/>
    <mergeCell ref="DA4:DD4"/>
    <mergeCell ref="DE4:DH4"/>
    <mergeCell ref="DI4:DL4"/>
    <mergeCell ref="DM2:DP2"/>
    <mergeCell ref="DQ2:DT2"/>
    <mergeCell ref="DU2:DX2"/>
    <mergeCell ref="DY2:EB2"/>
    <mergeCell ref="CS2:CV2"/>
    <mergeCell ref="CW2:CZ2"/>
    <mergeCell ref="DA2:DD2"/>
    <mergeCell ref="DE2:DH2"/>
    <mergeCell ref="BY4:CB4"/>
    <mergeCell ref="CC4:CF4"/>
    <mergeCell ref="CG4:CJ4"/>
    <mergeCell ref="CK4:CN4"/>
    <mergeCell ref="CO2:CR2"/>
    <mergeCell ref="DI2:DL2"/>
    <mergeCell ref="BQ2:BT2"/>
    <mergeCell ref="BU2:BX2"/>
    <mergeCell ref="BY2:CB2"/>
    <mergeCell ref="CC2:CF2"/>
    <mergeCell ref="CG2:CJ2"/>
    <mergeCell ref="CK2:CN2"/>
    <mergeCell ref="BM2:BP2"/>
    <mergeCell ref="AK4:AN4"/>
    <mergeCell ref="AO4:AR4"/>
    <mergeCell ref="AS4:AV4"/>
    <mergeCell ref="AW4:AZ4"/>
    <mergeCell ref="BA4:BD4"/>
    <mergeCell ref="BE4:BH4"/>
    <mergeCell ref="BI4:BL4"/>
    <mergeCell ref="BM4:BP4"/>
    <mergeCell ref="AO2:AR2"/>
    <mergeCell ref="AS2:AV2"/>
    <mergeCell ref="AW2:AZ2"/>
    <mergeCell ref="BA2:BD2"/>
    <mergeCell ref="BE2:BH2"/>
    <mergeCell ref="BI2:BL2"/>
    <mergeCell ref="AK2:AN2"/>
    <mergeCell ref="Q2:T2"/>
    <mergeCell ref="Q4:T4"/>
    <mergeCell ref="AG2:AJ2"/>
    <mergeCell ref="U4:X4"/>
    <mergeCell ref="Y4:AB4"/>
    <mergeCell ref="AC4:AF4"/>
    <mergeCell ref="AG4:AJ4"/>
    <mergeCell ref="U2:X2"/>
    <mergeCell ref="Y2:AB2"/>
    <mergeCell ref="AC2:AF2"/>
    <mergeCell ref="A34:D35"/>
    <mergeCell ref="E2:H2"/>
    <mergeCell ref="E4:H4"/>
    <mergeCell ref="M2:P2"/>
    <mergeCell ref="M4:P4"/>
    <mergeCell ref="I2:L2"/>
    <mergeCell ref="I4:L4"/>
    <mergeCell ref="A4:D4"/>
    <mergeCell ref="A6:D6"/>
    <mergeCell ref="A29:D30"/>
  </mergeCells>
  <phoneticPr fontId="2"/>
  <dataValidations count="4">
    <dataValidation type="list" allowBlank="1" showInputMessage="1" showErrorMessage="1" sqref="EW6:EW9 FA6:FA9 ES6:ES9 EO6:EO9 EK6:EK9 EG6:EG9 EC6:EC9 DY6:DY9 DU6:DU9 DQ6:DQ9 DM6:DM9 DI6:DI9 DE6:DE9 DA6:DA9 CW6:CW9 CS6:CS9 CO6:CO9 CK6:CK9 CG6:CG9 CC6:CC9 BY6:BY9 BU6:BU9 BQ6:BQ9 BM6:BM9 BI6:BI9 BE6:BE9 BA6:BA9 AW6:AW9 AS6:AS9 AO6:AO9 AK6:AK9 AG6:AG9 AC6:AC9 Y6:Y9 U6:U9 Q6:Q9 M6:M9 I6:I9 E6:E9">
      <formula1>$A$59:$A$60</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B18:D20">
      <formula1>B13</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A19:A20">
      <formula1>B17</formula1>
    </dataValidation>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FD11:FD65536 EZ11:EZ65536 H11:H65536 L11:L65536 P11:P65536 T11:T65536 X11:X65536 AB11:AB65536 AF11:AF65536 AJ11:AJ65536 AN11:AN65536 AR11:AR65536 AV11:AV65536 AZ11:AZ65536 BD11:BD65536 BH11:BH65536 BL11:BL65536 BP11:BP65536 BT11:BT65536 BX11:BX65536 CB11:CB65536 CF11:CF65536 CJ11:CJ65536 CN11:CN65536 CR11:CR65536 CV11:CV65536 CZ11:CZ65536 DD11:DD65536 DH11:DH65536 DL11:DL65536 DP11:DP65536 DT11:DT65536 DX11:DX65536 EB11:EB65536 EF11:EF65536 ER11:ER65536 EN11:EN65536 EJ11:EJ65536 EV11:EV65536">
      <formula1>F11-G11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109"/>
  <sheetViews>
    <sheetView showZeros="0" zoomScaleNormal="100" workbookViewId="0">
      <selection activeCell="B1" sqref="B1"/>
    </sheetView>
  </sheetViews>
  <sheetFormatPr defaultColWidth="9" defaultRowHeight="13.5" x14ac:dyDescent="0.15"/>
  <cols>
    <col min="1" max="2" width="7.625" style="2" customWidth="1"/>
    <col min="3" max="3" width="14.625" style="2" customWidth="1"/>
    <col min="4" max="5" width="2.125" style="2" customWidth="1"/>
    <col min="6" max="6" width="8.625" style="2" customWidth="1"/>
    <col min="7" max="7" width="2.125" style="2" customWidth="1"/>
    <col min="8" max="8" width="11.125" style="2" customWidth="1"/>
    <col min="9" max="10" width="2.125" style="2" customWidth="1"/>
    <col min="11" max="11" width="13.625" style="2" customWidth="1"/>
    <col min="12" max="13" width="2.125" style="2" customWidth="1"/>
    <col min="14" max="14" width="13.625" style="2" customWidth="1"/>
    <col min="15" max="15" width="2.125" style="2" customWidth="1"/>
    <col min="16" max="16" width="9" style="2" hidden="1" customWidth="1"/>
    <col min="17" max="16384" width="9" style="2"/>
  </cols>
  <sheetData>
    <row r="1" spans="1:16" ht="14.25" x14ac:dyDescent="0.15">
      <c r="A1" s="168" t="str">
        <f>入力シート!A$2</f>
        <v>令和</v>
      </c>
      <c r="B1" s="157">
        <f>入力シート!B$2</f>
        <v>4</v>
      </c>
      <c r="C1" s="3" t="s">
        <v>123</v>
      </c>
      <c r="D1" s="235">
        <f>IF(B1-1=1,"元",B1-1)</f>
        <v>3</v>
      </c>
      <c r="E1" s="235"/>
      <c r="F1" s="5" t="s">
        <v>125</v>
      </c>
      <c r="G1" s="5" t="s">
        <v>124</v>
      </c>
      <c r="I1" s="5"/>
      <c r="J1" s="5"/>
      <c r="K1" s="5"/>
      <c r="L1" s="5"/>
      <c r="M1" s="5"/>
      <c r="N1" s="5"/>
    </row>
    <row r="2" spans="1:16" ht="13.5" customHeight="1" x14ac:dyDescent="0.15">
      <c r="A2" s="6" t="s">
        <v>37</v>
      </c>
      <c r="B2" s="6"/>
      <c r="C2" s="7"/>
      <c r="D2" s="7"/>
      <c r="E2" s="7"/>
      <c r="F2" s="7"/>
      <c r="G2" s="7"/>
      <c r="H2" s="7"/>
      <c r="I2" s="7"/>
      <c r="J2" s="7"/>
      <c r="K2" s="7"/>
      <c r="L2" s="7"/>
      <c r="M2" s="7"/>
      <c r="N2" s="7"/>
    </row>
    <row r="3" spans="1:16" ht="21.95" customHeight="1" x14ac:dyDescent="0.2">
      <c r="A3" s="8" t="s">
        <v>118</v>
      </c>
      <c r="B3" s="265" t="str">
        <f>IF(入力シート!A4="","",入力シート!A4)</f>
        <v/>
      </c>
      <c r="C3" s="265"/>
      <c r="D3" s="265"/>
      <c r="E3" s="265"/>
      <c r="F3" s="265"/>
      <c r="G3" s="265"/>
      <c r="H3" s="9" t="s">
        <v>38</v>
      </c>
      <c r="I3" s="236" t="str">
        <f>IF(入力シート!A6="","",入力シート!A6)</f>
        <v/>
      </c>
      <c r="J3" s="236"/>
      <c r="K3" s="236"/>
      <c r="L3" s="236"/>
      <c r="M3" s="236"/>
      <c r="N3" s="236"/>
      <c r="O3" s="236"/>
    </row>
    <row r="4" spans="1:16" s="11" customFormat="1" ht="20.100000000000001" customHeight="1" x14ac:dyDescent="0.15">
      <c r="A4" s="10" t="s">
        <v>147</v>
      </c>
    </row>
    <row r="5" spans="1:16" ht="39.950000000000003" customHeight="1" x14ac:dyDescent="0.15">
      <c r="A5" s="12"/>
      <c r="B5" s="12"/>
      <c r="G5" s="269" t="s">
        <v>58</v>
      </c>
      <c r="H5" s="267"/>
      <c r="I5" s="268"/>
      <c r="J5" s="266" t="s">
        <v>39</v>
      </c>
      <c r="K5" s="267"/>
      <c r="L5" s="268"/>
      <c r="M5" s="266" t="s">
        <v>40</v>
      </c>
      <c r="N5" s="267"/>
      <c r="O5" s="270"/>
    </row>
    <row r="6" spans="1:16" ht="24.95" customHeight="1" x14ac:dyDescent="0.2">
      <c r="A6" s="13"/>
      <c r="B6" s="13"/>
      <c r="G6" s="14"/>
      <c r="H6" s="15" t="str">
        <f>IF(入力シート!B11=0,"",入力シート!B11)</f>
        <v/>
      </c>
      <c r="I6" s="171" t="s">
        <v>57</v>
      </c>
      <c r="J6" s="175" t="s">
        <v>126</v>
      </c>
      <c r="K6" s="16" t="str">
        <f>IF(入力シート!B16=0,"",入力シート!B16)</f>
        <v/>
      </c>
      <c r="L6" s="171" t="s">
        <v>57</v>
      </c>
      <c r="M6" s="174" t="s">
        <v>127</v>
      </c>
      <c r="N6" s="17" t="str">
        <f>IF(入力シート!B16=0,"",入力シート!B21)</f>
        <v/>
      </c>
      <c r="O6" s="170" t="s">
        <v>57</v>
      </c>
      <c r="P6" s="18" t="str">
        <f>IF(K6&lt;N6,K6,N6)</f>
        <v/>
      </c>
    </row>
    <row r="7" spans="1:16" ht="30" customHeight="1" x14ac:dyDescent="0.15">
      <c r="A7" s="19" t="s">
        <v>41</v>
      </c>
      <c r="E7" s="192" t="s">
        <v>136</v>
      </c>
      <c r="F7" s="193"/>
      <c r="G7" s="193"/>
      <c r="H7" s="193"/>
      <c r="I7" s="193"/>
      <c r="J7" s="193"/>
      <c r="K7" s="193"/>
      <c r="L7" s="193"/>
      <c r="M7" s="193"/>
      <c r="N7" s="193"/>
      <c r="O7" s="193"/>
    </row>
    <row r="8" spans="1:16" ht="39.950000000000003" customHeight="1" x14ac:dyDescent="0.15">
      <c r="A8" s="194" t="s">
        <v>139</v>
      </c>
      <c r="B8" s="195"/>
      <c r="C8" s="237" t="s">
        <v>140</v>
      </c>
      <c r="D8" s="195"/>
      <c r="E8" s="238" t="s">
        <v>141</v>
      </c>
      <c r="F8" s="239"/>
      <c r="G8" s="239"/>
      <c r="H8" s="239"/>
      <c r="I8" s="240"/>
      <c r="J8" s="237" t="s">
        <v>142</v>
      </c>
      <c r="K8" s="241"/>
      <c r="L8" s="195"/>
      <c r="M8" s="237" t="s">
        <v>143</v>
      </c>
      <c r="N8" s="241"/>
      <c r="O8" s="242"/>
    </row>
    <row r="9" spans="1:16" s="24" customFormat="1" ht="12" customHeight="1" x14ac:dyDescent="0.15">
      <c r="A9" s="196" t="str">
        <f>IF(C9="","",入力シート!E2)</f>
        <v/>
      </c>
      <c r="B9" s="197"/>
      <c r="C9" s="243" t="str">
        <f>IF(入力シート!E$4="","",入力シート!E4)</f>
        <v/>
      </c>
      <c r="D9" s="197"/>
      <c r="E9" s="20" t="str">
        <f>入力シート!E6</f>
        <v>□</v>
      </c>
      <c r="F9" s="21" t="s">
        <v>5</v>
      </c>
      <c r="G9" s="22" t="str">
        <f>入力シート!E7</f>
        <v>□</v>
      </c>
      <c r="H9" s="246" t="s">
        <v>6</v>
      </c>
      <c r="I9" s="247"/>
      <c r="J9" s="248" t="str">
        <f>IF(入力シート!H$8=0,"",入力シート!H8)</f>
        <v/>
      </c>
      <c r="K9" s="249"/>
      <c r="L9" s="169" t="s">
        <v>57</v>
      </c>
      <c r="M9" s="252" t="str">
        <f>IF(入力シート!H$8=0,"",入力シート!H9)</f>
        <v/>
      </c>
      <c r="N9" s="253"/>
      <c r="O9" s="23" t="s">
        <v>57</v>
      </c>
      <c r="P9" s="226" t="str">
        <f>IF(J9&lt;M9,J9,M9)</f>
        <v/>
      </c>
    </row>
    <row r="10" spans="1:16" s="24" customFormat="1" ht="12" customHeight="1" x14ac:dyDescent="0.2">
      <c r="A10" s="198"/>
      <c r="B10" s="199"/>
      <c r="C10" s="244"/>
      <c r="D10" s="245"/>
      <c r="E10" s="25" t="str">
        <f>入力シート!E8</f>
        <v>□</v>
      </c>
      <c r="F10" s="26" t="s">
        <v>36</v>
      </c>
      <c r="G10" s="27" t="str">
        <f>入力シート!E9</f>
        <v>□</v>
      </c>
      <c r="H10" s="227" t="s">
        <v>7</v>
      </c>
      <c r="I10" s="234"/>
      <c r="J10" s="250"/>
      <c r="K10" s="251"/>
      <c r="L10" s="28"/>
      <c r="M10" s="252"/>
      <c r="N10" s="253"/>
      <c r="O10" s="29"/>
      <c r="P10" s="226"/>
    </row>
    <row r="11" spans="1:16" ht="12" customHeight="1" x14ac:dyDescent="0.2">
      <c r="A11" s="200" t="str">
        <f>IF(C11="","",IF(入力シート!I2=入力シート!E2,"　　〃",入力シート!I2))</f>
        <v/>
      </c>
      <c r="B11" s="201"/>
      <c r="C11" s="216" t="str">
        <f>IF(入力シート!I$4="","",入力シート!I4)</f>
        <v/>
      </c>
      <c r="D11" s="201"/>
      <c r="E11" s="30" t="str">
        <f>入力シート!I6</f>
        <v>□</v>
      </c>
      <c r="F11" s="31" t="s">
        <v>5</v>
      </c>
      <c r="G11" s="30" t="str">
        <f>入力シート!I7</f>
        <v>□</v>
      </c>
      <c r="H11" s="228" t="s">
        <v>6</v>
      </c>
      <c r="I11" s="228"/>
      <c r="J11" s="229" t="str">
        <f>IF(入力シート!L$8=0,"",入力シート!L8)</f>
        <v/>
      </c>
      <c r="K11" s="221"/>
      <c r="L11" s="32"/>
      <c r="M11" s="221" t="str">
        <f>IF(入力シート!L$8=0,"",入力シート!L9)</f>
        <v/>
      </c>
      <c r="N11" s="221"/>
      <c r="O11" s="223"/>
      <c r="P11" s="226" t="str">
        <f>IF(J11&lt;M11,J11,M11)</f>
        <v/>
      </c>
    </row>
    <row r="12" spans="1:16" ht="12" customHeight="1" x14ac:dyDescent="0.2">
      <c r="A12" s="198"/>
      <c r="B12" s="199"/>
      <c r="C12" s="217"/>
      <c r="D12" s="199"/>
      <c r="E12" s="34" t="str">
        <f>入力シート!I8</f>
        <v>□</v>
      </c>
      <c r="F12" s="35" t="s">
        <v>36</v>
      </c>
      <c r="G12" s="34" t="str">
        <f>入力シート!I9</f>
        <v>□</v>
      </c>
      <c r="H12" s="233" t="s">
        <v>7</v>
      </c>
      <c r="I12" s="233"/>
      <c r="J12" s="230"/>
      <c r="K12" s="222"/>
      <c r="L12" s="36"/>
      <c r="M12" s="222"/>
      <c r="N12" s="222"/>
      <c r="O12" s="225"/>
      <c r="P12" s="226"/>
    </row>
    <row r="13" spans="1:16" ht="12" customHeight="1" x14ac:dyDescent="0.2">
      <c r="A13" s="200" t="str">
        <f>IF(C13="","",IF(入力シート!M2=入力シート!I2,"　　〃",入力シート!M2))</f>
        <v/>
      </c>
      <c r="B13" s="201"/>
      <c r="C13" s="216" t="str">
        <f>IF(入力シート!M$4="","",入力シート!M4)</f>
        <v/>
      </c>
      <c r="D13" s="201"/>
      <c r="E13" s="30" t="str">
        <f>入力シート!M6</f>
        <v>□</v>
      </c>
      <c r="F13" s="31" t="s">
        <v>5</v>
      </c>
      <c r="G13" s="30" t="str">
        <f>入力シート!M7</f>
        <v>□</v>
      </c>
      <c r="H13" s="228" t="s">
        <v>6</v>
      </c>
      <c r="I13" s="228"/>
      <c r="J13" s="229" t="str">
        <f>IF(入力シート!P$8=0,"",入力シート!P8)</f>
        <v/>
      </c>
      <c r="K13" s="221"/>
      <c r="L13" s="32"/>
      <c r="M13" s="221" t="str">
        <f>IF(入力シート!P$8=0,"",入力シート!P9)</f>
        <v/>
      </c>
      <c r="N13" s="221"/>
      <c r="O13" s="223"/>
      <c r="P13" s="226" t="str">
        <f>IF(J13&lt;M13,J13,M13)</f>
        <v/>
      </c>
    </row>
    <row r="14" spans="1:16" ht="12" customHeight="1" x14ac:dyDescent="0.2">
      <c r="A14" s="198"/>
      <c r="B14" s="199"/>
      <c r="C14" s="217"/>
      <c r="D14" s="199"/>
      <c r="E14" s="34" t="str">
        <f>入力シート!M8</f>
        <v>□</v>
      </c>
      <c r="F14" s="35" t="s">
        <v>36</v>
      </c>
      <c r="G14" s="34" t="str">
        <f>入力シート!M9</f>
        <v>□</v>
      </c>
      <c r="H14" s="233" t="s">
        <v>7</v>
      </c>
      <c r="I14" s="233"/>
      <c r="J14" s="230"/>
      <c r="K14" s="222"/>
      <c r="L14" s="36"/>
      <c r="M14" s="222"/>
      <c r="N14" s="222"/>
      <c r="O14" s="225"/>
      <c r="P14" s="226"/>
    </row>
    <row r="15" spans="1:16" ht="12" customHeight="1" x14ac:dyDescent="0.2">
      <c r="A15" s="200" t="str">
        <f>IF(C15="","",IF(入力シート!Q2=入力シート!I2,"　　〃",入力シート!Q2))</f>
        <v/>
      </c>
      <c r="B15" s="201"/>
      <c r="C15" s="216" t="str">
        <f>IF(入力シート!Q$4="","",入力シート!Q4)</f>
        <v/>
      </c>
      <c r="D15" s="201"/>
      <c r="E15" s="30" t="str">
        <f>入力シート!Q6</f>
        <v>□</v>
      </c>
      <c r="F15" s="31" t="s">
        <v>5</v>
      </c>
      <c r="G15" s="30" t="str">
        <f>入力シート!Q7</f>
        <v>□</v>
      </c>
      <c r="H15" s="228" t="s">
        <v>6</v>
      </c>
      <c r="I15" s="228"/>
      <c r="J15" s="229" t="str">
        <f>IF(入力シート!T$8=0,"",入力シート!T8)</f>
        <v/>
      </c>
      <c r="K15" s="221"/>
      <c r="L15" s="32"/>
      <c r="M15" s="221" t="str">
        <f>IF(入力シート!T$8=0,"",入力シート!T9)</f>
        <v/>
      </c>
      <c r="N15" s="221"/>
      <c r="O15" s="223"/>
      <c r="P15" s="226" t="str">
        <f>IF(J15&lt;M15,J15,M15)</f>
        <v/>
      </c>
    </row>
    <row r="16" spans="1:16" ht="12" customHeight="1" x14ac:dyDescent="0.2">
      <c r="A16" s="198"/>
      <c r="B16" s="199"/>
      <c r="C16" s="217"/>
      <c r="D16" s="199"/>
      <c r="E16" s="34" t="str">
        <f>入力シート!Q8</f>
        <v>□</v>
      </c>
      <c r="F16" s="35" t="s">
        <v>36</v>
      </c>
      <c r="G16" s="34" t="str">
        <f>入力シート!Q9</f>
        <v>□</v>
      </c>
      <c r="H16" s="233" t="s">
        <v>7</v>
      </c>
      <c r="I16" s="233"/>
      <c r="J16" s="230"/>
      <c r="K16" s="222"/>
      <c r="L16" s="36"/>
      <c r="M16" s="222"/>
      <c r="N16" s="222"/>
      <c r="O16" s="225"/>
      <c r="P16" s="226"/>
    </row>
    <row r="17" spans="1:16" ht="12" customHeight="1" x14ac:dyDescent="0.2">
      <c r="A17" s="200" t="str">
        <f>IF(C17="","",IF(入力シート!U2=入力シート!Q2,"　　〃",入力シート!U2))</f>
        <v/>
      </c>
      <c r="B17" s="201"/>
      <c r="C17" s="216" t="str">
        <f>IF(入力シート!U$4="","",入力シート!U4)</f>
        <v/>
      </c>
      <c r="D17" s="201"/>
      <c r="E17" s="30" t="str">
        <f>入力シート!U6</f>
        <v>□</v>
      </c>
      <c r="F17" s="31" t="s">
        <v>5</v>
      </c>
      <c r="G17" s="30" t="str">
        <f>入力シート!U7</f>
        <v>□</v>
      </c>
      <c r="H17" s="228" t="s">
        <v>6</v>
      </c>
      <c r="I17" s="228"/>
      <c r="J17" s="229" t="str">
        <f>IF(入力シート!X$8=0,"",入力シート!X8)</f>
        <v/>
      </c>
      <c r="K17" s="221"/>
      <c r="L17" s="32"/>
      <c r="M17" s="221" t="str">
        <f>IF(入力シート!X$8=0,"",入力シート!X9)</f>
        <v/>
      </c>
      <c r="N17" s="221"/>
      <c r="O17" s="223"/>
      <c r="P17" s="226" t="str">
        <f>IF(J17&lt;M17,J17,M17)</f>
        <v/>
      </c>
    </row>
    <row r="18" spans="1:16" ht="12" customHeight="1" x14ac:dyDescent="0.2">
      <c r="A18" s="198"/>
      <c r="B18" s="199"/>
      <c r="C18" s="217"/>
      <c r="D18" s="199"/>
      <c r="E18" s="34" t="str">
        <f>入力シート!U8</f>
        <v>□</v>
      </c>
      <c r="F18" s="35" t="s">
        <v>36</v>
      </c>
      <c r="G18" s="34" t="str">
        <f>入力シート!U9</f>
        <v>□</v>
      </c>
      <c r="H18" s="233" t="s">
        <v>7</v>
      </c>
      <c r="I18" s="233"/>
      <c r="J18" s="230"/>
      <c r="K18" s="222"/>
      <c r="L18" s="36"/>
      <c r="M18" s="222"/>
      <c r="N18" s="222"/>
      <c r="O18" s="225"/>
      <c r="P18" s="226"/>
    </row>
    <row r="19" spans="1:16" ht="12" customHeight="1" x14ac:dyDescent="0.2">
      <c r="A19" s="200" t="str">
        <f>IF(C19="","",IF(入力シート!Y2=入力シート!U2,"　　〃",入力シート!Y2))</f>
        <v/>
      </c>
      <c r="B19" s="201"/>
      <c r="C19" s="216" t="str">
        <f>IF(入力シート!Y$4="","",入力シート!Y4)</f>
        <v/>
      </c>
      <c r="D19" s="201"/>
      <c r="E19" s="30" t="str">
        <f>入力シート!Y6</f>
        <v>□</v>
      </c>
      <c r="F19" s="31" t="s">
        <v>5</v>
      </c>
      <c r="G19" s="30" t="str">
        <f>入力シート!Y7</f>
        <v>□</v>
      </c>
      <c r="H19" s="228" t="s">
        <v>6</v>
      </c>
      <c r="I19" s="228"/>
      <c r="J19" s="229" t="str">
        <f>IF(入力シート!AB$8=0,"",入力シート!AB8)</f>
        <v/>
      </c>
      <c r="K19" s="221"/>
      <c r="L19" s="32"/>
      <c r="M19" s="221" t="str">
        <f>IF(入力シート!AB$8=0,"",入力シート!AB9)</f>
        <v/>
      </c>
      <c r="N19" s="221"/>
      <c r="O19" s="223"/>
      <c r="P19" s="226" t="str">
        <f>IF(J19&lt;M19,J19,M19)</f>
        <v/>
      </c>
    </row>
    <row r="20" spans="1:16" ht="12" customHeight="1" x14ac:dyDescent="0.2">
      <c r="A20" s="198"/>
      <c r="B20" s="199"/>
      <c r="C20" s="217"/>
      <c r="D20" s="199"/>
      <c r="E20" s="34" t="str">
        <f>入力シート!Y8</f>
        <v>□</v>
      </c>
      <c r="F20" s="35" t="s">
        <v>36</v>
      </c>
      <c r="G20" s="34" t="str">
        <f>入力シート!Y9</f>
        <v>□</v>
      </c>
      <c r="H20" s="233" t="s">
        <v>7</v>
      </c>
      <c r="I20" s="233"/>
      <c r="J20" s="230"/>
      <c r="K20" s="222"/>
      <c r="L20" s="36"/>
      <c r="M20" s="222"/>
      <c r="N20" s="222"/>
      <c r="O20" s="225"/>
      <c r="P20" s="226"/>
    </row>
    <row r="21" spans="1:16" ht="12" customHeight="1" x14ac:dyDescent="0.2">
      <c r="A21" s="200" t="str">
        <f>IF(C21="","",IF(入力シート!AC2=入力シート!Y2,"　　〃",入力シート!AC2))</f>
        <v/>
      </c>
      <c r="B21" s="201"/>
      <c r="C21" s="216" t="str">
        <f>IF(入力シート!AC$4="","",入力シート!AC4)</f>
        <v/>
      </c>
      <c r="D21" s="201"/>
      <c r="E21" s="30" t="str">
        <f>入力シート!AC6</f>
        <v>□</v>
      </c>
      <c r="F21" s="31" t="s">
        <v>5</v>
      </c>
      <c r="G21" s="30" t="str">
        <f>入力シート!AC7</f>
        <v>□</v>
      </c>
      <c r="H21" s="228" t="s">
        <v>6</v>
      </c>
      <c r="I21" s="228"/>
      <c r="J21" s="229" t="str">
        <f>IF(入力シート!AF$8=0,"",入力シート!AF8)</f>
        <v/>
      </c>
      <c r="K21" s="221"/>
      <c r="L21" s="32"/>
      <c r="M21" s="221" t="str">
        <f>IF(入力シート!AF$8=0,"",入力シート!AF9)</f>
        <v/>
      </c>
      <c r="N21" s="221"/>
      <c r="O21" s="223"/>
      <c r="P21" s="226" t="str">
        <f>IF(J21&lt;M21,J21,M21)</f>
        <v/>
      </c>
    </row>
    <row r="22" spans="1:16" ht="12" customHeight="1" x14ac:dyDescent="0.2">
      <c r="A22" s="198"/>
      <c r="B22" s="199"/>
      <c r="C22" s="217"/>
      <c r="D22" s="199"/>
      <c r="E22" s="34" t="str">
        <f>入力シート!AC8</f>
        <v>□</v>
      </c>
      <c r="F22" s="35" t="s">
        <v>36</v>
      </c>
      <c r="G22" s="34" t="str">
        <f>入力シート!AC9</f>
        <v>□</v>
      </c>
      <c r="H22" s="233" t="s">
        <v>7</v>
      </c>
      <c r="I22" s="233"/>
      <c r="J22" s="230"/>
      <c r="K22" s="222"/>
      <c r="L22" s="36"/>
      <c r="M22" s="222"/>
      <c r="N22" s="222"/>
      <c r="O22" s="225"/>
      <c r="P22" s="226"/>
    </row>
    <row r="23" spans="1:16" ht="12" customHeight="1" x14ac:dyDescent="0.2">
      <c r="A23" s="200" t="str">
        <f>IF(C23="","",IF(入力シート!AG2=入力シート!AC2,"　　〃",入力シート!AG2))</f>
        <v/>
      </c>
      <c r="B23" s="201"/>
      <c r="C23" s="216" t="str">
        <f>IF(入力シート!AG$4="","",入力シート!AG4)</f>
        <v/>
      </c>
      <c r="D23" s="201"/>
      <c r="E23" s="30" t="str">
        <f>入力シート!AG6</f>
        <v>□</v>
      </c>
      <c r="F23" s="31" t="s">
        <v>5</v>
      </c>
      <c r="G23" s="30" t="str">
        <f>入力シート!AG7</f>
        <v>□</v>
      </c>
      <c r="H23" s="228" t="s">
        <v>6</v>
      </c>
      <c r="I23" s="228"/>
      <c r="J23" s="229" t="str">
        <f>IF(入力シート!AJ$8=0,"",入力シート!AJ8)</f>
        <v/>
      </c>
      <c r="K23" s="221"/>
      <c r="L23" s="32"/>
      <c r="M23" s="221" t="str">
        <f>IF(入力シート!AJ$8=0,"",入力シート!AJ9)</f>
        <v/>
      </c>
      <c r="N23" s="221"/>
      <c r="O23" s="223"/>
      <c r="P23" s="226" t="str">
        <f>IF(J23&lt;M23,J23,M23)</f>
        <v/>
      </c>
    </row>
    <row r="24" spans="1:16" ht="12" customHeight="1" x14ac:dyDescent="0.2">
      <c r="A24" s="198"/>
      <c r="B24" s="199"/>
      <c r="C24" s="217"/>
      <c r="D24" s="199"/>
      <c r="E24" s="34" t="str">
        <f>入力シート!AG8</f>
        <v>□</v>
      </c>
      <c r="F24" s="35" t="s">
        <v>36</v>
      </c>
      <c r="G24" s="34" t="str">
        <f>入力シート!AG9</f>
        <v>□</v>
      </c>
      <c r="H24" s="233" t="s">
        <v>7</v>
      </c>
      <c r="I24" s="233"/>
      <c r="J24" s="230"/>
      <c r="K24" s="222"/>
      <c r="L24" s="36"/>
      <c r="M24" s="222"/>
      <c r="N24" s="222"/>
      <c r="O24" s="225"/>
      <c r="P24" s="226"/>
    </row>
    <row r="25" spans="1:16" ht="12" customHeight="1" x14ac:dyDescent="0.2">
      <c r="A25" s="200" t="str">
        <f>IF(C25="","",IF(入力シート!AK2=入力シート!AG2,"　　〃",入力シート!AK2))</f>
        <v/>
      </c>
      <c r="B25" s="201"/>
      <c r="C25" s="216" t="str">
        <f>IF(入力シート!AK$4="","",入力シート!AK4)</f>
        <v/>
      </c>
      <c r="D25" s="201"/>
      <c r="E25" s="30" t="str">
        <f>入力シート!AK6</f>
        <v>□</v>
      </c>
      <c r="F25" s="31" t="s">
        <v>5</v>
      </c>
      <c r="G25" s="30" t="str">
        <f>入力シート!AK7</f>
        <v>□</v>
      </c>
      <c r="H25" s="228" t="s">
        <v>6</v>
      </c>
      <c r="I25" s="228"/>
      <c r="J25" s="229" t="str">
        <f>IF(入力シート!AN$8=0,"",入力シート!AN8)</f>
        <v/>
      </c>
      <c r="K25" s="221"/>
      <c r="L25" s="32"/>
      <c r="M25" s="221" t="str">
        <f>IF(入力シート!AN$8=0,"",入力シート!AN9)</f>
        <v/>
      </c>
      <c r="N25" s="221"/>
      <c r="O25" s="223"/>
      <c r="P25" s="226" t="str">
        <f>IF(J25&lt;M25,J25,M25)</f>
        <v/>
      </c>
    </row>
    <row r="26" spans="1:16" ht="12" customHeight="1" x14ac:dyDescent="0.2">
      <c r="A26" s="198"/>
      <c r="B26" s="199"/>
      <c r="C26" s="217"/>
      <c r="D26" s="199"/>
      <c r="E26" s="34" t="str">
        <f>入力シート!AK8</f>
        <v>□</v>
      </c>
      <c r="F26" s="35" t="s">
        <v>36</v>
      </c>
      <c r="G26" s="34" t="str">
        <f>入力シート!AK9</f>
        <v>□</v>
      </c>
      <c r="H26" s="233" t="s">
        <v>7</v>
      </c>
      <c r="I26" s="233"/>
      <c r="J26" s="230"/>
      <c r="K26" s="222"/>
      <c r="L26" s="36"/>
      <c r="M26" s="222"/>
      <c r="N26" s="222"/>
      <c r="O26" s="225"/>
      <c r="P26" s="226"/>
    </row>
    <row r="27" spans="1:16" ht="12" customHeight="1" x14ac:dyDescent="0.2">
      <c r="A27" s="200" t="str">
        <f>IF(C27="","",IF(入力シート!AO2=入力シート!AK2,"　　〃",入力シート!AO2))</f>
        <v/>
      </c>
      <c r="B27" s="201"/>
      <c r="C27" s="216" t="str">
        <f>IF(入力シート!AO$4="","",入力シート!AO4)</f>
        <v/>
      </c>
      <c r="D27" s="201"/>
      <c r="E27" s="30" t="str">
        <f>入力シート!AO6</f>
        <v>□</v>
      </c>
      <c r="F27" s="31" t="s">
        <v>5</v>
      </c>
      <c r="G27" s="30" t="str">
        <f>入力シート!AO7</f>
        <v>□</v>
      </c>
      <c r="H27" s="228" t="s">
        <v>6</v>
      </c>
      <c r="I27" s="228"/>
      <c r="J27" s="229" t="str">
        <f>IF(入力シート!AR$8=0,"",入力シート!AR8)</f>
        <v/>
      </c>
      <c r="K27" s="221"/>
      <c r="L27" s="32"/>
      <c r="M27" s="221" t="str">
        <f>IF(入力シート!AR$8=0,"",入力シート!AR9)</f>
        <v/>
      </c>
      <c r="N27" s="221"/>
      <c r="O27" s="223"/>
      <c r="P27" s="226" t="str">
        <f>IF(J27&lt;M27,J27,M27)</f>
        <v/>
      </c>
    </row>
    <row r="28" spans="1:16" ht="12" customHeight="1" x14ac:dyDescent="0.2">
      <c r="A28" s="198"/>
      <c r="B28" s="199"/>
      <c r="C28" s="217"/>
      <c r="D28" s="199"/>
      <c r="E28" s="34" t="str">
        <f>入力シート!AO8</f>
        <v>□</v>
      </c>
      <c r="F28" s="35" t="s">
        <v>36</v>
      </c>
      <c r="G28" s="34" t="str">
        <f>入力シート!AO9</f>
        <v>□</v>
      </c>
      <c r="H28" s="233" t="s">
        <v>7</v>
      </c>
      <c r="I28" s="233"/>
      <c r="J28" s="230"/>
      <c r="K28" s="222"/>
      <c r="L28" s="36"/>
      <c r="M28" s="222"/>
      <c r="N28" s="222"/>
      <c r="O28" s="225"/>
      <c r="P28" s="226"/>
    </row>
    <row r="29" spans="1:16" ht="12" customHeight="1" x14ac:dyDescent="0.2">
      <c r="A29" s="200" t="str">
        <f>IF(C29="","",IF(入力シート!AS2=入力シート!AO2,"　　〃",入力シート!AS2))</f>
        <v/>
      </c>
      <c r="B29" s="201"/>
      <c r="C29" s="216" t="str">
        <f>IF(入力シート!AS$4="","",入力シート!AS4)</f>
        <v/>
      </c>
      <c r="D29" s="201"/>
      <c r="E29" s="30" t="str">
        <f>入力シート!AS6</f>
        <v>□</v>
      </c>
      <c r="F29" s="31" t="s">
        <v>5</v>
      </c>
      <c r="G29" s="30" t="str">
        <f>入力シート!AS7</f>
        <v>□</v>
      </c>
      <c r="H29" s="228" t="s">
        <v>6</v>
      </c>
      <c r="I29" s="228"/>
      <c r="J29" s="229" t="str">
        <f>IF(入力シート!AV$8=0,"",入力シート!AV8)</f>
        <v/>
      </c>
      <c r="K29" s="221"/>
      <c r="L29" s="32"/>
      <c r="M29" s="221" t="str">
        <f>IF(入力シート!AV$8=0,"",入力シート!AV9)</f>
        <v/>
      </c>
      <c r="N29" s="221"/>
      <c r="O29" s="223"/>
      <c r="P29" s="226" t="str">
        <f>IF(J29&lt;M29,J29,M29)</f>
        <v/>
      </c>
    </row>
    <row r="30" spans="1:16" ht="12" customHeight="1" x14ac:dyDescent="0.2">
      <c r="A30" s="198"/>
      <c r="B30" s="199"/>
      <c r="C30" s="217"/>
      <c r="D30" s="199"/>
      <c r="E30" s="34" t="str">
        <f>入力シート!AS8</f>
        <v>□</v>
      </c>
      <c r="F30" s="35" t="s">
        <v>36</v>
      </c>
      <c r="G30" s="34" t="str">
        <f>入力シート!AS9</f>
        <v>□</v>
      </c>
      <c r="H30" s="233" t="s">
        <v>7</v>
      </c>
      <c r="I30" s="233"/>
      <c r="J30" s="230"/>
      <c r="K30" s="222"/>
      <c r="L30" s="36"/>
      <c r="M30" s="222"/>
      <c r="N30" s="222"/>
      <c r="O30" s="225"/>
      <c r="P30" s="226"/>
    </row>
    <row r="31" spans="1:16" ht="12" customHeight="1" x14ac:dyDescent="0.2">
      <c r="A31" s="200" t="str">
        <f>IF(C31="","",IF(入力シート!AW2=入力シート!AS2,"　　〃",入力シート!AW2))</f>
        <v/>
      </c>
      <c r="B31" s="201"/>
      <c r="C31" s="216" t="str">
        <f>IF(入力シート!AW$4="","",入力シート!AW4)</f>
        <v/>
      </c>
      <c r="D31" s="201"/>
      <c r="E31" s="30" t="str">
        <f>入力シート!AW6</f>
        <v>□</v>
      </c>
      <c r="F31" s="31" t="s">
        <v>5</v>
      </c>
      <c r="G31" s="30" t="str">
        <f>入力シート!AW7</f>
        <v>□</v>
      </c>
      <c r="H31" s="228" t="s">
        <v>6</v>
      </c>
      <c r="I31" s="228"/>
      <c r="J31" s="229" t="str">
        <f>IF(入力シート!AZ$8=0,"",入力シート!AZ8)</f>
        <v/>
      </c>
      <c r="K31" s="221"/>
      <c r="L31" s="32"/>
      <c r="M31" s="221" t="str">
        <f>IF(入力シート!AZ$8=0,"",入力シート!AZ9)</f>
        <v/>
      </c>
      <c r="N31" s="221"/>
      <c r="O31" s="223"/>
      <c r="P31" s="226" t="str">
        <f>IF(J31&lt;M31,J31,M31)</f>
        <v/>
      </c>
    </row>
    <row r="32" spans="1:16" ht="12" customHeight="1" x14ac:dyDescent="0.2">
      <c r="A32" s="198"/>
      <c r="B32" s="199"/>
      <c r="C32" s="217"/>
      <c r="D32" s="199"/>
      <c r="E32" s="34" t="str">
        <f>入力シート!AW8</f>
        <v>□</v>
      </c>
      <c r="F32" s="35" t="s">
        <v>36</v>
      </c>
      <c r="G32" s="34" t="str">
        <f>入力シート!AW9</f>
        <v>□</v>
      </c>
      <c r="H32" s="233" t="s">
        <v>7</v>
      </c>
      <c r="I32" s="233"/>
      <c r="J32" s="230"/>
      <c r="K32" s="222"/>
      <c r="L32" s="36"/>
      <c r="M32" s="222"/>
      <c r="N32" s="222"/>
      <c r="O32" s="225"/>
      <c r="P32" s="226"/>
    </row>
    <row r="33" spans="1:21" ht="12" customHeight="1" x14ac:dyDescent="0.2">
      <c r="A33" s="200" t="str">
        <f>IF(C33="","",IF(入力シート!BA2=入力シート!AW2,"　　〃",入力シート!BA2))</f>
        <v/>
      </c>
      <c r="B33" s="201"/>
      <c r="C33" s="216" t="str">
        <f>IF(入力シート!BA$4="","",入力シート!BA4)</f>
        <v/>
      </c>
      <c r="D33" s="201"/>
      <c r="E33" s="30" t="str">
        <f>入力シート!BA6</f>
        <v>□</v>
      </c>
      <c r="F33" s="31" t="s">
        <v>5</v>
      </c>
      <c r="G33" s="30" t="str">
        <f>入力シート!BA7</f>
        <v>□</v>
      </c>
      <c r="H33" s="228" t="s">
        <v>6</v>
      </c>
      <c r="I33" s="228"/>
      <c r="J33" s="229" t="str">
        <f>IF(入力シート!BD$8=0,"",入力シート!BD8)</f>
        <v/>
      </c>
      <c r="K33" s="221"/>
      <c r="L33" s="32"/>
      <c r="M33" s="221" t="str">
        <f>IF(入力シート!BD$8=0,"",入力シート!BD9)</f>
        <v/>
      </c>
      <c r="N33" s="221"/>
      <c r="O33" s="223"/>
      <c r="P33" s="226" t="str">
        <f>IF(J33&lt;M33,J33,M33)</f>
        <v/>
      </c>
      <c r="Q33" s="37"/>
      <c r="T33" s="37"/>
      <c r="U33" s="37"/>
    </row>
    <row r="34" spans="1:21" ht="12" customHeight="1" x14ac:dyDescent="0.2">
      <c r="A34" s="198"/>
      <c r="B34" s="199"/>
      <c r="C34" s="217"/>
      <c r="D34" s="199"/>
      <c r="E34" s="34" t="str">
        <f>入力シート!BA8</f>
        <v>□</v>
      </c>
      <c r="F34" s="35" t="s">
        <v>36</v>
      </c>
      <c r="G34" s="34" t="str">
        <f>入力シート!BA9</f>
        <v>□</v>
      </c>
      <c r="H34" s="233" t="s">
        <v>7</v>
      </c>
      <c r="I34" s="233"/>
      <c r="J34" s="230"/>
      <c r="K34" s="222"/>
      <c r="L34" s="36"/>
      <c r="M34" s="222"/>
      <c r="N34" s="222"/>
      <c r="O34" s="225"/>
      <c r="P34" s="226"/>
      <c r="Q34" s="37"/>
      <c r="R34" s="37"/>
      <c r="S34" s="37"/>
      <c r="T34" s="37"/>
    </row>
    <row r="35" spans="1:21" ht="12" customHeight="1" x14ac:dyDescent="0.2">
      <c r="A35" s="200" t="str">
        <f>IF(C35="","",IF(入力シート!BE2=入力シート!BA2,"　　〃",入力シート!BE2))</f>
        <v/>
      </c>
      <c r="B35" s="201"/>
      <c r="C35" s="216" t="str">
        <f>IF(入力シート!BE$4="","",入力シート!BE4)</f>
        <v/>
      </c>
      <c r="D35" s="201"/>
      <c r="E35" s="30" t="str">
        <f>入力シート!BE6</f>
        <v>□</v>
      </c>
      <c r="F35" s="31" t="s">
        <v>5</v>
      </c>
      <c r="G35" s="30" t="str">
        <f>入力シート!BE7</f>
        <v>□</v>
      </c>
      <c r="H35" s="228" t="s">
        <v>6</v>
      </c>
      <c r="I35" s="228"/>
      <c r="J35" s="229" t="str">
        <f>IF(入力シート!BH$8=0,"",入力シート!BH8)</f>
        <v/>
      </c>
      <c r="K35" s="221"/>
      <c r="L35" s="32"/>
      <c r="M35" s="221" t="str">
        <f>IF(入力シート!BH$8=0,"",入力シート!BH9)</f>
        <v/>
      </c>
      <c r="N35" s="221"/>
      <c r="O35" s="223"/>
      <c r="P35" s="226" t="str">
        <f>IF(J35&lt;M35,J35,M35)</f>
        <v/>
      </c>
      <c r="Q35" s="37"/>
      <c r="R35" s="37"/>
      <c r="S35" s="37"/>
      <c r="T35" s="37"/>
    </row>
    <row r="36" spans="1:21" ht="12" customHeight="1" x14ac:dyDescent="0.2">
      <c r="A36" s="198"/>
      <c r="B36" s="199"/>
      <c r="C36" s="217"/>
      <c r="D36" s="199"/>
      <c r="E36" s="34" t="str">
        <f>入力シート!BE8</f>
        <v>□</v>
      </c>
      <c r="F36" s="35" t="s">
        <v>36</v>
      </c>
      <c r="G36" s="34" t="str">
        <f>入力シート!BE9</f>
        <v>□</v>
      </c>
      <c r="H36" s="233" t="s">
        <v>7</v>
      </c>
      <c r="I36" s="233"/>
      <c r="J36" s="230"/>
      <c r="K36" s="222"/>
      <c r="L36" s="36"/>
      <c r="M36" s="222"/>
      <c r="N36" s="222"/>
      <c r="O36" s="225"/>
      <c r="P36" s="226"/>
      <c r="R36" s="37"/>
      <c r="U36" s="37"/>
    </row>
    <row r="37" spans="1:21" ht="12" customHeight="1" x14ac:dyDescent="0.2">
      <c r="A37" s="208" t="str">
        <f>IF(入力シート!BM4="",IF(入力シート!A34=0,IF(C37="","",IF(入力シート!BI2=入力シート!BE2,"　　〃",入力シート!BI2)),IF(入力シート!BI4="","","(次葉あり)")),"(次葉あり)")</f>
        <v/>
      </c>
      <c r="B37" s="209"/>
      <c r="C37" s="216" t="str">
        <f>IF(入力シート!BM4="",IF(入力シート!A34=0,IF(入力シート!BI4="","",入力シート!BI4),"高額療養費等"),IF(入力シート!A34=0,"","高額療養費等"))</f>
        <v/>
      </c>
      <c r="D37" s="201"/>
      <c r="E37" s="30" t="str">
        <f>IF($C$37=入力シート!$BI$4,入力シート!$BI6,"□")</f>
        <v>□</v>
      </c>
      <c r="F37" s="31" t="s">
        <v>5</v>
      </c>
      <c r="G37" s="30" t="str">
        <f>IF($C$37=入力シート!$BI$4,入力シート!$BI7,"□")</f>
        <v>□</v>
      </c>
      <c r="H37" s="228" t="s">
        <v>6</v>
      </c>
      <c r="I37" s="228"/>
      <c r="J37" s="229" t="str">
        <f>IF(C37=入力シート!BI4,IF(入力シート!BL8=0,"",入力シート!BL8),"")</f>
        <v/>
      </c>
      <c r="K37" s="221"/>
      <c r="L37" s="32"/>
      <c r="M37" s="229" t="str">
        <f>IF(C37=入力シート!BI4,IF(入力シート!BL8=0,"",入力シート!BL9),IF(入力シート!A34=0,"",入力シート!A34))</f>
        <v/>
      </c>
      <c r="N37" s="221"/>
      <c r="O37" s="33"/>
      <c r="P37" s="226" t="str">
        <f>IF(J37&lt;M37,J37,M37)</f>
        <v/>
      </c>
      <c r="Q37" s="37"/>
      <c r="R37" s="37"/>
      <c r="S37" s="37"/>
      <c r="T37" s="37"/>
      <c r="U37" s="37"/>
    </row>
    <row r="38" spans="1:21" ht="12" customHeight="1" thickBot="1" x14ac:dyDescent="0.25">
      <c r="A38" s="210"/>
      <c r="B38" s="211"/>
      <c r="C38" s="264"/>
      <c r="D38" s="232"/>
      <c r="E38" s="38" t="str">
        <f>IF($C$37=入力シート!$BI$4,入力シート!$BI8,"□")</f>
        <v>□</v>
      </c>
      <c r="F38" s="39" t="s">
        <v>36</v>
      </c>
      <c r="G38" s="40" t="str">
        <f>IF($C$37=入力シート!$BI$4,入力シート!$BI9,"□")</f>
        <v>□</v>
      </c>
      <c r="H38" s="263" t="s">
        <v>7</v>
      </c>
      <c r="I38" s="263"/>
      <c r="J38" s="254"/>
      <c r="K38" s="255"/>
      <c r="L38" s="41"/>
      <c r="M38" s="254"/>
      <c r="N38" s="255"/>
      <c r="O38" s="42"/>
      <c r="P38" s="226"/>
      <c r="Q38" s="37"/>
      <c r="R38" s="37"/>
      <c r="S38" s="37"/>
      <c r="T38" s="37"/>
      <c r="U38" s="37"/>
    </row>
    <row r="39" spans="1:21" ht="15" customHeight="1" thickTop="1" x14ac:dyDescent="0.2">
      <c r="A39" s="139"/>
      <c r="B39" s="140"/>
      <c r="C39" s="190" t="s">
        <v>132</v>
      </c>
      <c r="D39" s="190"/>
      <c r="E39" s="190"/>
      <c r="F39" s="190"/>
      <c r="G39" s="190"/>
      <c r="H39" s="141"/>
      <c r="I39" s="145" t="s">
        <v>122</v>
      </c>
      <c r="J39" s="146"/>
      <c r="K39" s="154" t="str">
        <f>IF(K109=0,"",K109)</f>
        <v/>
      </c>
      <c r="L39" s="147"/>
      <c r="M39" s="146"/>
      <c r="N39" s="154" t="str">
        <f>IF(N109=0,"",N109)</f>
        <v/>
      </c>
      <c r="O39" s="148"/>
      <c r="P39" s="138"/>
      <c r="Q39" s="37"/>
      <c r="R39" s="37"/>
      <c r="S39" s="37"/>
      <c r="T39" s="37"/>
      <c r="U39" s="37"/>
    </row>
    <row r="40" spans="1:21" ht="18" customHeight="1" x14ac:dyDescent="0.2">
      <c r="A40" s="144"/>
      <c r="B40" s="43"/>
      <c r="C40" s="191"/>
      <c r="D40" s="191"/>
      <c r="E40" s="191"/>
      <c r="F40" s="191"/>
      <c r="G40" s="191"/>
      <c r="H40" s="142"/>
      <c r="I40" s="143"/>
      <c r="J40" s="149" t="s">
        <v>128</v>
      </c>
      <c r="K40" s="150">
        <f>SUM(J9:K39)</f>
        <v>0</v>
      </c>
      <c r="L40" s="151"/>
      <c r="M40" s="173" t="s">
        <v>129</v>
      </c>
      <c r="N40" s="152">
        <f>SUM(M9:N39)</f>
        <v>0</v>
      </c>
      <c r="O40" s="153"/>
      <c r="P40" s="50">
        <f>SUM(P9:P38,P109)</f>
        <v>0</v>
      </c>
    </row>
    <row r="41" spans="1:21" ht="3.95" customHeight="1" x14ac:dyDescent="0.15">
      <c r="K41" s="51"/>
      <c r="L41" s="51"/>
      <c r="M41" s="51"/>
      <c r="N41" s="51"/>
    </row>
    <row r="42" spans="1:21" ht="15" customHeight="1" x14ac:dyDescent="0.15">
      <c r="A42" s="256" t="s">
        <v>42</v>
      </c>
      <c r="B42" s="257"/>
      <c r="C42" s="257"/>
      <c r="D42" s="257"/>
      <c r="E42" s="257"/>
      <c r="F42" s="257"/>
      <c r="G42" s="257"/>
      <c r="H42" s="257"/>
      <c r="I42" s="257"/>
      <c r="J42" s="52" t="s">
        <v>130</v>
      </c>
      <c r="K42" s="53"/>
      <c r="L42" s="54"/>
      <c r="M42" s="55" t="s">
        <v>131</v>
      </c>
      <c r="N42" s="53"/>
      <c r="O42" s="56"/>
    </row>
    <row r="43" spans="1:21" ht="18" customHeight="1" x14ac:dyDescent="0.15">
      <c r="A43" s="258"/>
      <c r="B43" s="259"/>
      <c r="C43" s="259"/>
      <c r="D43" s="259"/>
      <c r="E43" s="259"/>
      <c r="F43" s="259"/>
      <c r="G43" s="259"/>
      <c r="H43" s="259"/>
      <c r="I43" s="259"/>
      <c r="J43" s="260">
        <f>SUM(K6,K40)</f>
        <v>0</v>
      </c>
      <c r="K43" s="261"/>
      <c r="L43" s="57"/>
      <c r="M43" s="262">
        <f>SUM(N6,N40)</f>
        <v>0</v>
      </c>
      <c r="N43" s="262"/>
      <c r="O43" s="58"/>
      <c r="P43" s="50">
        <f>SUM(P6,P40)</f>
        <v>0</v>
      </c>
    </row>
    <row r="44" spans="1:21" ht="20.100000000000001" customHeight="1" x14ac:dyDescent="0.15">
      <c r="A44" s="19" t="s">
        <v>43</v>
      </c>
    </row>
    <row r="45" spans="1:21" s="60" customFormat="1" ht="24" customHeight="1" x14ac:dyDescent="0.2">
      <c r="A45" s="212" t="s">
        <v>44</v>
      </c>
      <c r="B45" s="213"/>
      <c r="C45" s="59">
        <f>J43</f>
        <v>0</v>
      </c>
      <c r="D45" s="172" t="s">
        <v>57</v>
      </c>
      <c r="F45" s="61" t="s">
        <v>45</v>
      </c>
      <c r="G45" s="62"/>
      <c r="Q45" s="63"/>
      <c r="S45" s="63"/>
      <c r="U45" s="63"/>
    </row>
    <row r="46" spans="1:21" ht="21.95" customHeight="1" x14ac:dyDescent="0.2">
      <c r="A46" s="214" t="s">
        <v>119</v>
      </c>
      <c r="B46" s="215"/>
      <c r="C46" s="64">
        <f>P43</f>
        <v>0</v>
      </c>
      <c r="D46" s="65"/>
      <c r="F46" s="66" t="s">
        <v>46</v>
      </c>
      <c r="G46" s="62"/>
      <c r="P46" s="37"/>
      <c r="Q46" s="37"/>
      <c r="S46" s="37"/>
      <c r="U46" s="37"/>
    </row>
    <row r="47" spans="1:21" ht="21.95" customHeight="1" x14ac:dyDescent="0.2">
      <c r="A47" s="214" t="s">
        <v>47</v>
      </c>
      <c r="B47" s="215"/>
      <c r="C47" s="64">
        <f>MAX(0,C45-C46)</f>
        <v>0</v>
      </c>
      <c r="D47" s="65"/>
      <c r="F47" s="66" t="s">
        <v>48</v>
      </c>
      <c r="G47" s="62"/>
      <c r="Q47" s="37"/>
      <c r="R47" s="37"/>
      <c r="S47" s="37"/>
      <c r="T47" s="37"/>
    </row>
    <row r="48" spans="1:21" ht="21.95" customHeight="1" x14ac:dyDescent="0.2">
      <c r="A48" s="202" t="s">
        <v>49</v>
      </c>
      <c r="B48" s="203"/>
      <c r="C48" s="67" t="str">
        <f>IF(入力シート!A29="","",入力シート!A29)</f>
        <v/>
      </c>
      <c r="D48" s="68"/>
      <c r="F48" s="66" t="s">
        <v>50</v>
      </c>
      <c r="G48" s="62"/>
    </row>
    <row r="49" spans="1:21" ht="21.95" customHeight="1" x14ac:dyDescent="0.2">
      <c r="A49" s="202" t="s">
        <v>51</v>
      </c>
      <c r="B49" s="203"/>
      <c r="C49" s="64" t="str">
        <f>IF(C48="","",MAX(ROUNDDOWN(C48*0.05,),0))</f>
        <v/>
      </c>
      <c r="D49" s="65"/>
      <c r="F49" s="66" t="s">
        <v>52</v>
      </c>
      <c r="G49" s="62"/>
      <c r="Q49" s="37"/>
      <c r="R49" s="37"/>
      <c r="S49" s="37"/>
      <c r="T49" s="37"/>
      <c r="U49" s="37"/>
    </row>
    <row r="50" spans="1:21" ht="21.95" customHeight="1" thickBot="1" x14ac:dyDescent="0.25">
      <c r="A50" s="204" t="s">
        <v>53</v>
      </c>
      <c r="B50" s="205"/>
      <c r="C50" s="69" t="str">
        <f>IF(C48="","",MIN(C49,100000))</f>
        <v/>
      </c>
      <c r="D50" s="70"/>
      <c r="F50" s="66" t="s">
        <v>54</v>
      </c>
      <c r="G50" s="62"/>
      <c r="U50" s="37"/>
    </row>
    <row r="51" spans="1:21" ht="21.95" customHeight="1" thickBot="1" x14ac:dyDescent="0.25">
      <c r="A51" s="206" t="s">
        <v>55</v>
      </c>
      <c r="B51" s="207"/>
      <c r="C51" s="71" t="str">
        <f>IF(C48="","",MIN(2000000,MAX(0,C47-C50)))</f>
        <v/>
      </c>
      <c r="D51" s="72"/>
      <c r="F51" s="73" t="s">
        <v>56</v>
      </c>
      <c r="G51" s="62"/>
    </row>
    <row r="52" spans="1:21" ht="13.5" customHeight="1" x14ac:dyDescent="0.15"/>
    <row r="53" spans="1:21" ht="24.95" customHeight="1" x14ac:dyDescent="0.15">
      <c r="A53" s="168" t="str">
        <f>入力シート!A$2</f>
        <v>令和</v>
      </c>
      <c r="B53" s="157">
        <f>入力シート!B$2</f>
        <v>4</v>
      </c>
      <c r="C53" s="3" t="s">
        <v>123</v>
      </c>
      <c r="D53" s="235">
        <f>IF(B53-1=1,"元",B53-1)</f>
        <v>3</v>
      </c>
      <c r="E53" s="235"/>
      <c r="F53" s="5" t="s">
        <v>125</v>
      </c>
      <c r="G53" s="5" t="s">
        <v>67</v>
      </c>
      <c r="I53" s="5"/>
      <c r="J53" s="5"/>
      <c r="K53" s="5"/>
      <c r="L53" s="5"/>
      <c r="M53" s="5"/>
      <c r="N53" s="5"/>
    </row>
    <row r="54" spans="1:21" ht="24.95" customHeight="1" x14ac:dyDescent="0.15">
      <c r="C54" s="3"/>
      <c r="D54" s="4"/>
      <c r="E54" s="4"/>
      <c r="F54" s="3"/>
      <c r="G54" s="5"/>
      <c r="I54" s="5"/>
      <c r="J54" s="5"/>
      <c r="K54" s="5"/>
      <c r="L54" s="5"/>
      <c r="M54" s="5"/>
      <c r="N54" s="5"/>
    </row>
    <row r="55" spans="1:21" ht="21.95" customHeight="1" x14ac:dyDescent="0.2">
      <c r="H55" s="9" t="s">
        <v>38</v>
      </c>
      <c r="I55" s="236" t="str">
        <f>IF(C59="","",IF(入力シート!A6="","",入力シート!A6))</f>
        <v/>
      </c>
      <c r="J55" s="236"/>
      <c r="K55" s="236"/>
      <c r="L55" s="236"/>
      <c r="M55" s="236"/>
      <c r="N55" s="236"/>
      <c r="O55" s="236"/>
    </row>
    <row r="56" spans="1:21" ht="24.95" customHeight="1" x14ac:dyDescent="0.15">
      <c r="A56" s="74" t="s">
        <v>68</v>
      </c>
      <c r="B56" s="74"/>
    </row>
    <row r="57" spans="1:21" ht="24.95" customHeight="1" x14ac:dyDescent="0.15">
      <c r="A57" s="19" t="s">
        <v>120</v>
      </c>
      <c r="B57" s="37"/>
    </row>
    <row r="58" spans="1:21" ht="39.950000000000003" customHeight="1" x14ac:dyDescent="0.15">
      <c r="A58" s="194" t="s">
        <v>139</v>
      </c>
      <c r="B58" s="195"/>
      <c r="C58" s="237" t="s">
        <v>140</v>
      </c>
      <c r="D58" s="195"/>
      <c r="E58" s="238" t="s">
        <v>141</v>
      </c>
      <c r="F58" s="239"/>
      <c r="G58" s="239"/>
      <c r="H58" s="239"/>
      <c r="I58" s="240"/>
      <c r="J58" s="237" t="s">
        <v>142</v>
      </c>
      <c r="K58" s="241"/>
      <c r="L58" s="195"/>
      <c r="M58" s="237" t="s">
        <v>143</v>
      </c>
      <c r="N58" s="241"/>
      <c r="O58" s="242"/>
    </row>
    <row r="59" spans="1:21" s="24" customFormat="1" ht="12" customHeight="1" x14ac:dyDescent="0.15">
      <c r="A59" s="196" t="str">
        <f>IF(C59="","",入力シート!BI2)</f>
        <v/>
      </c>
      <c r="B59" s="197"/>
      <c r="C59" s="243" t="str">
        <f>IF(A37="(次葉あり)",IF(入力シート!BI$4="","",入力シート!BI4),"")</f>
        <v/>
      </c>
      <c r="D59" s="197"/>
      <c r="E59" s="75" t="str">
        <f>IF($C$59=入力シート!$BI$4,入力シート!$BI6,"□")</f>
        <v>□</v>
      </c>
      <c r="F59" s="76" t="s">
        <v>5</v>
      </c>
      <c r="G59" s="77" t="str">
        <f>IF($C$59=入力シート!$BI$4,入力シート!$BI7,"□")</f>
        <v>□</v>
      </c>
      <c r="H59" s="246" t="s">
        <v>6</v>
      </c>
      <c r="I59" s="247"/>
      <c r="J59" s="248" t="str">
        <f>IF(C59=入力シート!BI$4,IF(入力シート!BL$8=0,"",入力シート!BL8),"")</f>
        <v/>
      </c>
      <c r="K59" s="249"/>
      <c r="L59" s="169" t="s">
        <v>57</v>
      </c>
      <c r="M59" s="252" t="str">
        <f>IF(J59="","",入力シート!BL9)</f>
        <v/>
      </c>
      <c r="N59" s="253"/>
      <c r="O59" s="23" t="s">
        <v>57</v>
      </c>
      <c r="P59" s="226" t="str">
        <f t="shared" ref="P59:P107" si="0">IF(J59&lt;M59,J59,M59)</f>
        <v/>
      </c>
    </row>
    <row r="60" spans="1:21" s="24" customFormat="1" ht="12" customHeight="1" x14ac:dyDescent="0.2">
      <c r="A60" s="198"/>
      <c r="B60" s="199"/>
      <c r="C60" s="244"/>
      <c r="D60" s="245"/>
      <c r="E60" s="78" t="str">
        <f>IF($C$59=入力シート!$BI$4,入力シート!$BI8,"□")</f>
        <v>□</v>
      </c>
      <c r="F60" s="79" t="s">
        <v>36</v>
      </c>
      <c r="G60" s="34" t="str">
        <f>IF($C$59=入力シート!$BI$4,入力シート!$BI9,"□")</f>
        <v>□</v>
      </c>
      <c r="H60" s="227" t="s">
        <v>7</v>
      </c>
      <c r="I60" s="234"/>
      <c r="J60" s="250"/>
      <c r="K60" s="251"/>
      <c r="L60" s="28"/>
      <c r="M60" s="252"/>
      <c r="N60" s="253"/>
      <c r="O60" s="29"/>
      <c r="P60" s="226"/>
    </row>
    <row r="61" spans="1:21" ht="12" customHeight="1" x14ac:dyDescent="0.2">
      <c r="A61" s="200" t="str">
        <f>IF(C61="","",IF(入力シート!BM2=入力シート!BI2,"　　〃",入力シート!BM2))</f>
        <v/>
      </c>
      <c r="B61" s="201"/>
      <c r="C61" s="216" t="str">
        <f>IF(入力シート!BM$4="","",入力シート!BM4)</f>
        <v/>
      </c>
      <c r="D61" s="201"/>
      <c r="E61" s="30" t="str">
        <f>入力シート!BM6</f>
        <v>□</v>
      </c>
      <c r="F61" s="31" t="s">
        <v>5</v>
      </c>
      <c r="G61" s="30" t="str">
        <f>入力シート!BM7</f>
        <v>□</v>
      </c>
      <c r="H61" s="228" t="s">
        <v>6</v>
      </c>
      <c r="I61" s="228"/>
      <c r="J61" s="229" t="str">
        <f>IF(入力シート!BP$8=0,"",入力シート!BP8)</f>
        <v/>
      </c>
      <c r="K61" s="221"/>
      <c r="L61" s="32"/>
      <c r="M61" s="221" t="str">
        <f>IF(入力シート!BP$8=0,"",入力シート!BP9)</f>
        <v/>
      </c>
      <c r="N61" s="221"/>
      <c r="O61" s="223"/>
      <c r="P61" s="226" t="str">
        <f t="shared" si="0"/>
        <v/>
      </c>
    </row>
    <row r="62" spans="1:21" ht="12" customHeight="1" x14ac:dyDescent="0.2">
      <c r="A62" s="198"/>
      <c r="B62" s="199"/>
      <c r="C62" s="217"/>
      <c r="D62" s="199"/>
      <c r="E62" s="34" t="str">
        <f>入力シート!BM8</f>
        <v>□</v>
      </c>
      <c r="F62" s="35" t="s">
        <v>36</v>
      </c>
      <c r="G62" s="34" t="str">
        <f>入力シート!BM9</f>
        <v>□</v>
      </c>
      <c r="H62" s="233" t="s">
        <v>7</v>
      </c>
      <c r="I62" s="233"/>
      <c r="J62" s="230"/>
      <c r="K62" s="222"/>
      <c r="L62" s="36"/>
      <c r="M62" s="222"/>
      <c r="N62" s="222"/>
      <c r="O62" s="225"/>
      <c r="P62" s="226"/>
    </row>
    <row r="63" spans="1:21" ht="12" customHeight="1" x14ac:dyDescent="0.2">
      <c r="A63" s="200" t="str">
        <f>IF(C63="","",IF(入力シート!BQ2=入力シート!BM2,"　　〃",入力シート!BQ2))</f>
        <v/>
      </c>
      <c r="B63" s="201"/>
      <c r="C63" s="216" t="str">
        <f>IF(入力シート!BQ$4="","",入力シート!BQ4)</f>
        <v/>
      </c>
      <c r="D63" s="201"/>
      <c r="E63" s="30" t="str">
        <f>入力シート!BQ6</f>
        <v>□</v>
      </c>
      <c r="F63" s="31" t="s">
        <v>5</v>
      </c>
      <c r="G63" s="30" t="str">
        <f>入力シート!BQ7</f>
        <v>□</v>
      </c>
      <c r="H63" s="228" t="s">
        <v>6</v>
      </c>
      <c r="I63" s="228"/>
      <c r="J63" s="229" t="str">
        <f>IF(入力シート!BT$8=0,"",入力シート!BT8)</f>
        <v/>
      </c>
      <c r="K63" s="221"/>
      <c r="L63" s="32"/>
      <c r="M63" s="221" t="str">
        <f>IF(入力シート!BT$8=0,"",入力シート!BT9)</f>
        <v/>
      </c>
      <c r="N63" s="221"/>
      <c r="O63" s="223"/>
      <c r="P63" s="226" t="str">
        <f t="shared" si="0"/>
        <v/>
      </c>
    </row>
    <row r="64" spans="1:21" ht="12" customHeight="1" x14ac:dyDescent="0.2">
      <c r="A64" s="198"/>
      <c r="B64" s="199"/>
      <c r="C64" s="217"/>
      <c r="D64" s="199"/>
      <c r="E64" s="34" t="str">
        <f>入力シート!BQ8</f>
        <v>□</v>
      </c>
      <c r="F64" s="35" t="s">
        <v>36</v>
      </c>
      <c r="G64" s="34" t="str">
        <f>入力シート!BQ9</f>
        <v>□</v>
      </c>
      <c r="H64" s="233" t="s">
        <v>7</v>
      </c>
      <c r="I64" s="233"/>
      <c r="J64" s="230"/>
      <c r="K64" s="222"/>
      <c r="L64" s="36"/>
      <c r="M64" s="222"/>
      <c r="N64" s="222"/>
      <c r="O64" s="225"/>
      <c r="P64" s="226"/>
    </row>
    <row r="65" spans="1:16" ht="12" customHeight="1" x14ac:dyDescent="0.2">
      <c r="A65" s="200" t="str">
        <f>IF(C65="","",IF(入力シート!BU2=入力シート!BQ2,"　　〃",入力シート!BU2))</f>
        <v/>
      </c>
      <c r="B65" s="201"/>
      <c r="C65" s="216" t="str">
        <f>IF(入力シート!BU$4="","",入力シート!BU4)</f>
        <v/>
      </c>
      <c r="D65" s="201"/>
      <c r="E65" s="30" t="str">
        <f>入力シート!BU6</f>
        <v>□</v>
      </c>
      <c r="F65" s="31" t="s">
        <v>5</v>
      </c>
      <c r="G65" s="30" t="str">
        <f>入力シート!BU7</f>
        <v>□</v>
      </c>
      <c r="H65" s="228" t="s">
        <v>6</v>
      </c>
      <c r="I65" s="228"/>
      <c r="J65" s="229" t="str">
        <f>IF(入力シート!BX$8=0,"",入力シート!BX8)</f>
        <v/>
      </c>
      <c r="K65" s="221"/>
      <c r="L65" s="32"/>
      <c r="M65" s="221" t="str">
        <f>IF(入力シート!BX$8=0,"",入力シート!BX9)</f>
        <v/>
      </c>
      <c r="N65" s="221"/>
      <c r="O65" s="223"/>
      <c r="P65" s="226" t="str">
        <f t="shared" si="0"/>
        <v/>
      </c>
    </row>
    <row r="66" spans="1:16" ht="12" customHeight="1" x14ac:dyDescent="0.2">
      <c r="A66" s="198"/>
      <c r="B66" s="199"/>
      <c r="C66" s="217"/>
      <c r="D66" s="199"/>
      <c r="E66" s="34" t="str">
        <f>入力シート!BU8</f>
        <v>□</v>
      </c>
      <c r="F66" s="35" t="s">
        <v>36</v>
      </c>
      <c r="G66" s="34" t="str">
        <f>入力シート!BU9</f>
        <v>□</v>
      </c>
      <c r="H66" s="233" t="s">
        <v>7</v>
      </c>
      <c r="I66" s="233"/>
      <c r="J66" s="230"/>
      <c r="K66" s="222"/>
      <c r="L66" s="36"/>
      <c r="M66" s="222"/>
      <c r="N66" s="222"/>
      <c r="O66" s="225"/>
      <c r="P66" s="226"/>
    </row>
    <row r="67" spans="1:16" ht="12" customHeight="1" x14ac:dyDescent="0.2">
      <c r="A67" s="200" t="str">
        <f>IF(C67="","",IF(入力シート!BY2=入力シート!BU2,"　　〃",入力シート!BY2))</f>
        <v/>
      </c>
      <c r="B67" s="201"/>
      <c r="C67" s="216" t="str">
        <f>IF(入力シート!BY$4="","",入力シート!BY4)</f>
        <v/>
      </c>
      <c r="D67" s="201"/>
      <c r="E67" s="30" t="str">
        <f>入力シート!BY6</f>
        <v>□</v>
      </c>
      <c r="F67" s="31" t="s">
        <v>5</v>
      </c>
      <c r="G67" s="30" t="str">
        <f>入力シート!BY7</f>
        <v>□</v>
      </c>
      <c r="H67" s="228" t="s">
        <v>6</v>
      </c>
      <c r="I67" s="228"/>
      <c r="J67" s="229" t="str">
        <f>IF(入力シート!CB$8=0,"",入力シート!CB8)</f>
        <v/>
      </c>
      <c r="K67" s="221"/>
      <c r="L67" s="32"/>
      <c r="M67" s="221" t="str">
        <f>IF(入力シート!CB$8=0,"",入力シート!CB9)</f>
        <v/>
      </c>
      <c r="N67" s="221"/>
      <c r="O67" s="223"/>
      <c r="P67" s="226" t="str">
        <f t="shared" si="0"/>
        <v/>
      </c>
    </row>
    <row r="68" spans="1:16" ht="12" customHeight="1" x14ac:dyDescent="0.2">
      <c r="A68" s="198"/>
      <c r="B68" s="199"/>
      <c r="C68" s="217"/>
      <c r="D68" s="199"/>
      <c r="E68" s="34" t="str">
        <f>入力シート!BY8</f>
        <v>□</v>
      </c>
      <c r="F68" s="35" t="s">
        <v>36</v>
      </c>
      <c r="G68" s="34" t="str">
        <f>入力シート!BY9</f>
        <v>□</v>
      </c>
      <c r="H68" s="233" t="s">
        <v>7</v>
      </c>
      <c r="I68" s="233"/>
      <c r="J68" s="230"/>
      <c r="K68" s="222"/>
      <c r="L68" s="36"/>
      <c r="M68" s="222"/>
      <c r="N68" s="222"/>
      <c r="O68" s="225"/>
      <c r="P68" s="226"/>
    </row>
    <row r="69" spans="1:16" ht="12" customHeight="1" x14ac:dyDescent="0.2">
      <c r="A69" s="200" t="str">
        <f>IF(C69="","",IF(入力シート!CC2=入力シート!BY2,"　　〃",入力シート!CC2))</f>
        <v/>
      </c>
      <c r="B69" s="201"/>
      <c r="C69" s="216" t="str">
        <f>IF(入力シート!CC$4="","",入力シート!CC4)</f>
        <v/>
      </c>
      <c r="D69" s="201"/>
      <c r="E69" s="30" t="str">
        <f>入力シート!CC6</f>
        <v>□</v>
      </c>
      <c r="F69" s="31" t="s">
        <v>5</v>
      </c>
      <c r="G69" s="30" t="str">
        <f>入力シート!CC7</f>
        <v>□</v>
      </c>
      <c r="H69" s="228" t="s">
        <v>6</v>
      </c>
      <c r="I69" s="228"/>
      <c r="J69" s="229" t="str">
        <f>IF(入力シート!CF$8=0,"",入力シート!CF8)</f>
        <v/>
      </c>
      <c r="K69" s="221"/>
      <c r="L69" s="32"/>
      <c r="M69" s="221" t="str">
        <f>IF(入力シート!CF$8=0,"",入力シート!CF9)</f>
        <v/>
      </c>
      <c r="N69" s="221"/>
      <c r="O69" s="223"/>
      <c r="P69" s="226" t="str">
        <f t="shared" si="0"/>
        <v/>
      </c>
    </row>
    <row r="70" spans="1:16" ht="12" customHeight="1" x14ac:dyDescent="0.2">
      <c r="A70" s="198"/>
      <c r="B70" s="199"/>
      <c r="C70" s="217"/>
      <c r="D70" s="199"/>
      <c r="E70" s="34" t="str">
        <f>入力シート!CC8</f>
        <v>□</v>
      </c>
      <c r="F70" s="35" t="s">
        <v>36</v>
      </c>
      <c r="G70" s="34" t="str">
        <f>入力シート!CC9</f>
        <v>□</v>
      </c>
      <c r="H70" s="233" t="s">
        <v>7</v>
      </c>
      <c r="I70" s="233"/>
      <c r="J70" s="230"/>
      <c r="K70" s="222"/>
      <c r="L70" s="36"/>
      <c r="M70" s="222"/>
      <c r="N70" s="222"/>
      <c r="O70" s="225"/>
      <c r="P70" s="226"/>
    </row>
    <row r="71" spans="1:16" ht="12" customHeight="1" x14ac:dyDescent="0.2">
      <c r="A71" s="200" t="str">
        <f>IF(C71="","",IF(入力シート!CG2=入力シート!CC2,"　　〃",入力シート!CG2))</f>
        <v/>
      </c>
      <c r="B71" s="201"/>
      <c r="C71" s="216" t="str">
        <f>IF(入力シート!CG$4="","",入力シート!CG4)</f>
        <v/>
      </c>
      <c r="D71" s="201"/>
      <c r="E71" s="30" t="str">
        <f>入力シート!CG6</f>
        <v>□</v>
      </c>
      <c r="F71" s="31" t="s">
        <v>5</v>
      </c>
      <c r="G71" s="30" t="str">
        <f>入力シート!CG7</f>
        <v>□</v>
      </c>
      <c r="H71" s="228" t="s">
        <v>6</v>
      </c>
      <c r="I71" s="228"/>
      <c r="J71" s="229" t="str">
        <f>IF(入力シート!CJ$8=0,"",入力シート!CJ8)</f>
        <v/>
      </c>
      <c r="K71" s="221"/>
      <c r="L71" s="32"/>
      <c r="M71" s="221" t="str">
        <f>IF(入力シート!CJ$8=0,"",入力シート!CJ9)</f>
        <v/>
      </c>
      <c r="N71" s="221"/>
      <c r="O71" s="223"/>
      <c r="P71" s="226" t="str">
        <f t="shared" si="0"/>
        <v/>
      </c>
    </row>
    <row r="72" spans="1:16" ht="12" customHeight="1" x14ac:dyDescent="0.2">
      <c r="A72" s="198"/>
      <c r="B72" s="199"/>
      <c r="C72" s="217"/>
      <c r="D72" s="199"/>
      <c r="E72" s="34" t="str">
        <f>入力シート!CG8</f>
        <v>□</v>
      </c>
      <c r="F72" s="35" t="s">
        <v>36</v>
      </c>
      <c r="G72" s="34" t="str">
        <f>入力シート!CG9</f>
        <v>□</v>
      </c>
      <c r="H72" s="233" t="s">
        <v>7</v>
      </c>
      <c r="I72" s="233"/>
      <c r="J72" s="230"/>
      <c r="K72" s="222"/>
      <c r="L72" s="36"/>
      <c r="M72" s="222"/>
      <c r="N72" s="222"/>
      <c r="O72" s="225"/>
      <c r="P72" s="226"/>
    </row>
    <row r="73" spans="1:16" ht="12" customHeight="1" x14ac:dyDescent="0.2">
      <c r="A73" s="200" t="str">
        <f>IF(C73="","",IF(入力シート!CK2=入力シート!CG2,"　　〃",入力シート!CK2))</f>
        <v/>
      </c>
      <c r="B73" s="201"/>
      <c r="C73" s="216" t="str">
        <f>IF(入力シート!CK$4="","",入力シート!CK4)</f>
        <v/>
      </c>
      <c r="D73" s="201"/>
      <c r="E73" s="30" t="str">
        <f>入力シート!CK6</f>
        <v>□</v>
      </c>
      <c r="F73" s="31" t="s">
        <v>5</v>
      </c>
      <c r="G73" s="30" t="str">
        <f>入力シート!CK7</f>
        <v>□</v>
      </c>
      <c r="H73" s="228" t="s">
        <v>6</v>
      </c>
      <c r="I73" s="228"/>
      <c r="J73" s="229" t="str">
        <f>IF(入力シート!CN$8=0,"",入力シート!CN8)</f>
        <v/>
      </c>
      <c r="K73" s="221"/>
      <c r="L73" s="32"/>
      <c r="M73" s="221" t="str">
        <f>IF(入力シート!CN$8=0,"",入力シート!CN9)</f>
        <v/>
      </c>
      <c r="N73" s="221"/>
      <c r="O73" s="223"/>
      <c r="P73" s="226" t="str">
        <f t="shared" si="0"/>
        <v/>
      </c>
    </row>
    <row r="74" spans="1:16" ht="12" customHeight="1" x14ac:dyDescent="0.2">
      <c r="A74" s="198"/>
      <c r="B74" s="199"/>
      <c r="C74" s="217"/>
      <c r="D74" s="199"/>
      <c r="E74" s="34" t="str">
        <f>入力シート!CK8</f>
        <v>□</v>
      </c>
      <c r="F74" s="35" t="s">
        <v>36</v>
      </c>
      <c r="G74" s="34" t="str">
        <f>入力シート!CK9</f>
        <v>□</v>
      </c>
      <c r="H74" s="233" t="s">
        <v>7</v>
      </c>
      <c r="I74" s="233"/>
      <c r="J74" s="230"/>
      <c r="K74" s="222"/>
      <c r="L74" s="36"/>
      <c r="M74" s="222"/>
      <c r="N74" s="222"/>
      <c r="O74" s="225"/>
      <c r="P74" s="226"/>
    </row>
    <row r="75" spans="1:16" ht="12" customHeight="1" x14ac:dyDescent="0.2">
      <c r="A75" s="200" t="str">
        <f>IF(C75="","",IF(入力シート!CO2=入力シート!CK2,"　　〃",入力シート!CO2))</f>
        <v/>
      </c>
      <c r="B75" s="201"/>
      <c r="C75" s="216" t="str">
        <f>IF(入力シート!CO$4="","",入力シート!CO4)</f>
        <v/>
      </c>
      <c r="D75" s="201"/>
      <c r="E75" s="30" t="str">
        <f>入力シート!CO6</f>
        <v>□</v>
      </c>
      <c r="F75" s="31" t="s">
        <v>5</v>
      </c>
      <c r="G75" s="30" t="str">
        <f>入力シート!CO7</f>
        <v>□</v>
      </c>
      <c r="H75" s="228" t="s">
        <v>6</v>
      </c>
      <c r="I75" s="228"/>
      <c r="J75" s="229" t="str">
        <f>IF(入力シート!CR$8=0,"",入力シート!CR8)</f>
        <v/>
      </c>
      <c r="K75" s="221"/>
      <c r="L75" s="32"/>
      <c r="M75" s="221" t="str">
        <f>IF(入力シート!CR$8=0,"",入力シート!CR9)</f>
        <v/>
      </c>
      <c r="N75" s="221"/>
      <c r="O75" s="223"/>
      <c r="P75" s="226" t="str">
        <f t="shared" si="0"/>
        <v/>
      </c>
    </row>
    <row r="76" spans="1:16" ht="12" customHeight="1" x14ac:dyDescent="0.2">
      <c r="A76" s="198"/>
      <c r="B76" s="199"/>
      <c r="C76" s="217"/>
      <c r="D76" s="199"/>
      <c r="E76" s="34" t="str">
        <f>入力シート!CO8</f>
        <v>□</v>
      </c>
      <c r="F76" s="35" t="s">
        <v>36</v>
      </c>
      <c r="G76" s="34" t="str">
        <f>入力シート!CO9</f>
        <v>□</v>
      </c>
      <c r="H76" s="233" t="s">
        <v>7</v>
      </c>
      <c r="I76" s="233"/>
      <c r="J76" s="230"/>
      <c r="K76" s="222"/>
      <c r="L76" s="36"/>
      <c r="M76" s="222"/>
      <c r="N76" s="222"/>
      <c r="O76" s="225"/>
      <c r="P76" s="226"/>
    </row>
    <row r="77" spans="1:16" ht="12" customHeight="1" x14ac:dyDescent="0.2">
      <c r="A77" s="200" t="str">
        <f>IF(C77="","",IF(入力シート!CS$2=入力シート!CO$2,"　　〃",入力シート!CS$2))</f>
        <v/>
      </c>
      <c r="B77" s="201"/>
      <c r="C77" s="216" t="str">
        <f>IF(入力シート!CS$4="","",入力シート!CS$4)</f>
        <v/>
      </c>
      <c r="D77" s="201"/>
      <c r="E77" s="30" t="str">
        <f>入力シート!CS$6</f>
        <v>□</v>
      </c>
      <c r="F77" s="31" t="s">
        <v>5</v>
      </c>
      <c r="G77" s="30" t="str">
        <f>入力シート!CS$7</f>
        <v>□</v>
      </c>
      <c r="H77" s="228" t="s">
        <v>6</v>
      </c>
      <c r="I77" s="228"/>
      <c r="J77" s="229" t="str">
        <f>IF(入力シート!CV$8=0,"",入力シート!CV$8)</f>
        <v/>
      </c>
      <c r="K77" s="221"/>
      <c r="L77" s="32"/>
      <c r="M77" s="221" t="str">
        <f>IF(入力シート!CV$8=0,"",入力シート!CV$9)</f>
        <v/>
      </c>
      <c r="N77" s="221"/>
      <c r="O77" s="223"/>
      <c r="P77" s="226" t="str">
        <f t="shared" si="0"/>
        <v/>
      </c>
    </row>
    <row r="78" spans="1:16" ht="12" customHeight="1" x14ac:dyDescent="0.2">
      <c r="A78" s="198"/>
      <c r="B78" s="199"/>
      <c r="C78" s="217"/>
      <c r="D78" s="199"/>
      <c r="E78" s="34" t="str">
        <f>入力シート!CS$8</f>
        <v>□</v>
      </c>
      <c r="F78" s="35" t="s">
        <v>36</v>
      </c>
      <c r="G78" s="34" t="str">
        <f>入力シート!CS$9</f>
        <v>□</v>
      </c>
      <c r="H78" s="233" t="s">
        <v>7</v>
      </c>
      <c r="I78" s="233"/>
      <c r="J78" s="230"/>
      <c r="K78" s="222"/>
      <c r="L78" s="36"/>
      <c r="M78" s="222"/>
      <c r="N78" s="222"/>
      <c r="O78" s="225"/>
      <c r="P78" s="226"/>
    </row>
    <row r="79" spans="1:16" ht="12" customHeight="1" x14ac:dyDescent="0.2">
      <c r="A79" s="200" t="str">
        <f>IF(C79="","",IF(入力シート!CW$2=入力シート!CS$2,"　　〃",入力シート!CW$2))</f>
        <v/>
      </c>
      <c r="B79" s="201"/>
      <c r="C79" s="216" t="str">
        <f>IF(入力シート!CW$4="","",入力シート!CW$4)</f>
        <v/>
      </c>
      <c r="D79" s="201"/>
      <c r="E79" s="30" t="str">
        <f>入力シート!CW$6</f>
        <v>□</v>
      </c>
      <c r="F79" s="31" t="s">
        <v>5</v>
      </c>
      <c r="G79" s="30" t="str">
        <f>入力シート!CW$7</f>
        <v>□</v>
      </c>
      <c r="H79" s="228" t="s">
        <v>6</v>
      </c>
      <c r="I79" s="228"/>
      <c r="J79" s="229" t="str">
        <f>IF(入力シート!CZ$8=0,"",入力シート!CZ$8)</f>
        <v/>
      </c>
      <c r="K79" s="221"/>
      <c r="L79" s="32"/>
      <c r="M79" s="221" t="str">
        <f>IF(入力シート!CZ$8=0,"",入力シート!CZ$9)</f>
        <v/>
      </c>
      <c r="N79" s="221"/>
      <c r="O79" s="223"/>
      <c r="P79" s="226" t="str">
        <f t="shared" si="0"/>
        <v/>
      </c>
    </row>
    <row r="80" spans="1:16" ht="12" customHeight="1" x14ac:dyDescent="0.2">
      <c r="A80" s="198"/>
      <c r="B80" s="199"/>
      <c r="C80" s="217"/>
      <c r="D80" s="199"/>
      <c r="E80" s="34" t="str">
        <f>入力シート!CW$8</f>
        <v>□</v>
      </c>
      <c r="F80" s="35" t="s">
        <v>36</v>
      </c>
      <c r="G80" s="34" t="str">
        <f>入力シート!CW$9</f>
        <v>□</v>
      </c>
      <c r="H80" s="233" t="s">
        <v>7</v>
      </c>
      <c r="I80" s="233"/>
      <c r="J80" s="230"/>
      <c r="K80" s="222"/>
      <c r="L80" s="36"/>
      <c r="M80" s="222"/>
      <c r="N80" s="222"/>
      <c r="O80" s="225"/>
      <c r="P80" s="226"/>
    </row>
    <row r="81" spans="1:16" ht="12" customHeight="1" x14ac:dyDescent="0.2">
      <c r="A81" s="200" t="str">
        <f>IF(C81="","",IF(入力シート!DA$2=入力シート!CW$2,"　　〃",入力シート!DA$2))</f>
        <v/>
      </c>
      <c r="B81" s="201"/>
      <c r="C81" s="216" t="str">
        <f>IF(入力シート!DA$4="","",入力シート!DA$4)</f>
        <v/>
      </c>
      <c r="D81" s="201"/>
      <c r="E81" s="30" t="str">
        <f>入力シート!DA$6</f>
        <v>□</v>
      </c>
      <c r="F81" s="31" t="s">
        <v>5</v>
      </c>
      <c r="G81" s="30" t="str">
        <f>入力シート!DA$7</f>
        <v>□</v>
      </c>
      <c r="H81" s="228" t="s">
        <v>6</v>
      </c>
      <c r="I81" s="228"/>
      <c r="J81" s="229" t="str">
        <f>IF(入力シート!DD$8=0,"",入力シート!DD$8)</f>
        <v/>
      </c>
      <c r="K81" s="221"/>
      <c r="L81" s="32"/>
      <c r="M81" s="221" t="str">
        <f>IF(入力シート!DD$8=0,"",入力シート!DD$9)</f>
        <v/>
      </c>
      <c r="N81" s="221"/>
      <c r="O81" s="223"/>
      <c r="P81" s="226" t="str">
        <f t="shared" si="0"/>
        <v/>
      </c>
    </row>
    <row r="82" spans="1:16" ht="12" customHeight="1" x14ac:dyDescent="0.2">
      <c r="A82" s="198"/>
      <c r="B82" s="199"/>
      <c r="C82" s="217"/>
      <c r="D82" s="199"/>
      <c r="E82" s="34" t="str">
        <f>入力シート!DA$8</f>
        <v>□</v>
      </c>
      <c r="F82" s="35" t="s">
        <v>36</v>
      </c>
      <c r="G82" s="34" t="str">
        <f>入力シート!DA$9</f>
        <v>□</v>
      </c>
      <c r="H82" s="233" t="s">
        <v>7</v>
      </c>
      <c r="I82" s="233"/>
      <c r="J82" s="230"/>
      <c r="K82" s="222"/>
      <c r="L82" s="36"/>
      <c r="M82" s="222"/>
      <c r="N82" s="222"/>
      <c r="O82" s="225"/>
      <c r="P82" s="226"/>
    </row>
    <row r="83" spans="1:16" ht="12" customHeight="1" x14ac:dyDescent="0.2">
      <c r="A83" s="200" t="str">
        <f>IF(C83="","",IF(入力シート!DE$2=入力シート!DA$2,"　　〃",入力シート!DE$2))</f>
        <v/>
      </c>
      <c r="B83" s="201"/>
      <c r="C83" s="216" t="str">
        <f>IF(入力シート!DE$4="","",入力シート!DE$4)</f>
        <v/>
      </c>
      <c r="D83" s="201"/>
      <c r="E83" s="30" t="str">
        <f>入力シート!DE$6</f>
        <v>□</v>
      </c>
      <c r="F83" s="31" t="s">
        <v>5</v>
      </c>
      <c r="G83" s="30" t="str">
        <f>入力シート!DE$7</f>
        <v>□</v>
      </c>
      <c r="H83" s="228" t="s">
        <v>6</v>
      </c>
      <c r="I83" s="228"/>
      <c r="J83" s="229" t="str">
        <f>IF(入力シート!DH$8=0,"",入力シート!DH$8)</f>
        <v/>
      </c>
      <c r="K83" s="221"/>
      <c r="L83" s="32"/>
      <c r="M83" s="221" t="str">
        <f>IF(入力シート!DH$8=0,"",入力シート!DH$9)</f>
        <v/>
      </c>
      <c r="N83" s="221"/>
      <c r="O83" s="223"/>
      <c r="P83" s="226" t="str">
        <f t="shared" si="0"/>
        <v/>
      </c>
    </row>
    <row r="84" spans="1:16" ht="12" customHeight="1" x14ac:dyDescent="0.2">
      <c r="A84" s="198"/>
      <c r="B84" s="199"/>
      <c r="C84" s="217"/>
      <c r="D84" s="199"/>
      <c r="E84" s="34" t="str">
        <f>入力シート!DE$8</f>
        <v>□</v>
      </c>
      <c r="F84" s="35" t="s">
        <v>36</v>
      </c>
      <c r="G84" s="34" t="str">
        <f>入力シート!DE$9</f>
        <v>□</v>
      </c>
      <c r="H84" s="233" t="s">
        <v>7</v>
      </c>
      <c r="I84" s="233"/>
      <c r="J84" s="230"/>
      <c r="K84" s="222"/>
      <c r="L84" s="36"/>
      <c r="M84" s="222"/>
      <c r="N84" s="222"/>
      <c r="O84" s="225"/>
      <c r="P84" s="226"/>
    </row>
    <row r="85" spans="1:16" ht="12" customHeight="1" x14ac:dyDescent="0.2">
      <c r="A85" s="200" t="str">
        <f>IF(C85="","",IF(入力シート!DI$2=入力シート!DE$2,"　　〃",入力シート!DI$2))</f>
        <v/>
      </c>
      <c r="B85" s="201"/>
      <c r="C85" s="216" t="str">
        <f>IF(入力シート!DI$4="","",入力シート!DI$4)</f>
        <v/>
      </c>
      <c r="D85" s="201"/>
      <c r="E85" s="30" t="str">
        <f>入力シート!DI$6</f>
        <v>□</v>
      </c>
      <c r="F85" s="31" t="s">
        <v>5</v>
      </c>
      <c r="G85" s="30" t="str">
        <f>入力シート!DI$7</f>
        <v>□</v>
      </c>
      <c r="H85" s="228" t="s">
        <v>6</v>
      </c>
      <c r="I85" s="228"/>
      <c r="J85" s="229" t="str">
        <f>IF(入力シート!DL$8=0,"",入力シート!DL8)</f>
        <v/>
      </c>
      <c r="K85" s="221"/>
      <c r="L85" s="32"/>
      <c r="M85" s="221" t="str">
        <f>IF(入力シート!DL$8=0,"",入力シート!DL$9)</f>
        <v/>
      </c>
      <c r="N85" s="221"/>
      <c r="O85" s="223"/>
      <c r="P85" s="226" t="str">
        <f t="shared" si="0"/>
        <v/>
      </c>
    </row>
    <row r="86" spans="1:16" ht="12" customHeight="1" x14ac:dyDescent="0.2">
      <c r="A86" s="198"/>
      <c r="B86" s="199"/>
      <c r="C86" s="217"/>
      <c r="D86" s="199"/>
      <c r="E86" s="34" t="str">
        <f>入力シート!DI$8</f>
        <v>□</v>
      </c>
      <c r="F86" s="35" t="s">
        <v>36</v>
      </c>
      <c r="G86" s="34" t="str">
        <f>入力シート!DI$9</f>
        <v>□</v>
      </c>
      <c r="H86" s="233" t="s">
        <v>7</v>
      </c>
      <c r="I86" s="233"/>
      <c r="J86" s="230"/>
      <c r="K86" s="222"/>
      <c r="L86" s="36"/>
      <c r="M86" s="222"/>
      <c r="N86" s="222"/>
      <c r="O86" s="225"/>
      <c r="P86" s="226"/>
    </row>
    <row r="87" spans="1:16" ht="12" customHeight="1" x14ac:dyDescent="0.2">
      <c r="A87" s="200" t="str">
        <f>IF(C87="","",IF(入力シート!DM$2=入力シート!DI$2,"　　〃",入力シート!DM$2))</f>
        <v/>
      </c>
      <c r="B87" s="201"/>
      <c r="C87" s="216" t="str">
        <f>IF(入力シート!DM$4="","",入力シート!DM$4)</f>
        <v/>
      </c>
      <c r="D87" s="201"/>
      <c r="E87" s="30" t="str">
        <f>入力シート!DM$6</f>
        <v>□</v>
      </c>
      <c r="F87" s="31" t="s">
        <v>5</v>
      </c>
      <c r="G87" s="30" t="str">
        <f>入力シート!DM$7</f>
        <v>□</v>
      </c>
      <c r="H87" s="228" t="s">
        <v>6</v>
      </c>
      <c r="I87" s="228"/>
      <c r="J87" s="229" t="str">
        <f>IF(入力シート!DP$8=0,"",入力シート!DP$8)</f>
        <v/>
      </c>
      <c r="K87" s="221"/>
      <c r="L87" s="32"/>
      <c r="M87" s="221" t="str">
        <f>IF(入力シート!CV$8=0,"",入力シート!CV$9)</f>
        <v/>
      </c>
      <c r="N87" s="221"/>
      <c r="O87" s="223"/>
      <c r="P87" s="226" t="str">
        <f t="shared" si="0"/>
        <v/>
      </c>
    </row>
    <row r="88" spans="1:16" ht="12" customHeight="1" x14ac:dyDescent="0.2">
      <c r="A88" s="198"/>
      <c r="B88" s="199"/>
      <c r="C88" s="217"/>
      <c r="D88" s="199"/>
      <c r="E88" s="34" t="str">
        <f>入力シート!DM$8</f>
        <v>□</v>
      </c>
      <c r="F88" s="35" t="s">
        <v>36</v>
      </c>
      <c r="G88" s="34" t="str">
        <f>入力シート!DM$9</f>
        <v>□</v>
      </c>
      <c r="H88" s="233" t="s">
        <v>7</v>
      </c>
      <c r="I88" s="233"/>
      <c r="J88" s="230"/>
      <c r="K88" s="222"/>
      <c r="L88" s="36"/>
      <c r="M88" s="222"/>
      <c r="N88" s="222"/>
      <c r="O88" s="225"/>
      <c r="P88" s="226"/>
    </row>
    <row r="89" spans="1:16" ht="12" customHeight="1" x14ac:dyDescent="0.2">
      <c r="A89" s="200" t="str">
        <f>IF(C89="","",IF(入力シート!DQ$2=入力シート!DM$2,"　　〃",入力シート!DQ$2))</f>
        <v/>
      </c>
      <c r="B89" s="201"/>
      <c r="C89" s="216" t="str">
        <f>IF(入力シート!DQ$4="","",入力シート!DQ$4)</f>
        <v/>
      </c>
      <c r="D89" s="201"/>
      <c r="E89" s="30" t="str">
        <f>入力シート!DQ$6</f>
        <v>□</v>
      </c>
      <c r="F89" s="31" t="s">
        <v>5</v>
      </c>
      <c r="G89" s="30" t="str">
        <f>入力シート!DQ$7</f>
        <v>□</v>
      </c>
      <c r="H89" s="228" t="s">
        <v>6</v>
      </c>
      <c r="I89" s="228"/>
      <c r="J89" s="229" t="str">
        <f>IF(入力シート!DT$8=0,"",入力シート!DT$8)</f>
        <v/>
      </c>
      <c r="K89" s="221"/>
      <c r="L89" s="32"/>
      <c r="M89" s="221" t="str">
        <f>IF(入力シート!DT$8=0,"",入力シート!DT$9)</f>
        <v/>
      </c>
      <c r="N89" s="221"/>
      <c r="O89" s="223"/>
      <c r="P89" s="226" t="str">
        <f t="shared" si="0"/>
        <v/>
      </c>
    </row>
    <row r="90" spans="1:16" ht="12" customHeight="1" x14ac:dyDescent="0.2">
      <c r="A90" s="198"/>
      <c r="B90" s="199"/>
      <c r="C90" s="217"/>
      <c r="D90" s="199"/>
      <c r="E90" s="34" t="str">
        <f>入力シート!DQ$8</f>
        <v>□</v>
      </c>
      <c r="F90" s="35" t="s">
        <v>36</v>
      </c>
      <c r="G90" s="34" t="str">
        <f>入力シート!DQ$9</f>
        <v>□</v>
      </c>
      <c r="H90" s="233" t="s">
        <v>7</v>
      </c>
      <c r="I90" s="233"/>
      <c r="J90" s="230"/>
      <c r="K90" s="222"/>
      <c r="L90" s="36"/>
      <c r="M90" s="222"/>
      <c r="N90" s="222"/>
      <c r="O90" s="225"/>
      <c r="P90" s="226"/>
    </row>
    <row r="91" spans="1:16" ht="12" customHeight="1" x14ac:dyDescent="0.2">
      <c r="A91" s="200" t="str">
        <f>IF(C91="","",IF(入力シート!DU$2=入力シート!DQ$2,"　　〃",入力シート!DU$2))</f>
        <v/>
      </c>
      <c r="B91" s="201"/>
      <c r="C91" s="216" t="str">
        <f>IF(入力シート!DU$4="","",入力シート!DU$4)</f>
        <v/>
      </c>
      <c r="D91" s="201"/>
      <c r="E91" s="30" t="str">
        <f>入力シート!DU$6</f>
        <v>□</v>
      </c>
      <c r="F91" s="31" t="s">
        <v>5</v>
      </c>
      <c r="G91" s="30" t="str">
        <f>入力シート!DU$7</f>
        <v>□</v>
      </c>
      <c r="H91" s="228" t="s">
        <v>6</v>
      </c>
      <c r="I91" s="228"/>
      <c r="J91" s="229" t="str">
        <f>IF(入力シート!DX$8=0,"",入力シート!DX$8)</f>
        <v/>
      </c>
      <c r="K91" s="221"/>
      <c r="L91" s="32"/>
      <c r="M91" s="221" t="str">
        <f>IF(入力シート!DX$8=0,"",入力シート!DX$9)</f>
        <v/>
      </c>
      <c r="N91" s="221"/>
      <c r="O91" s="223"/>
      <c r="P91" s="226" t="str">
        <f t="shared" si="0"/>
        <v/>
      </c>
    </row>
    <row r="92" spans="1:16" ht="12" customHeight="1" x14ac:dyDescent="0.2">
      <c r="A92" s="198"/>
      <c r="B92" s="199"/>
      <c r="C92" s="217"/>
      <c r="D92" s="199"/>
      <c r="E92" s="34" t="str">
        <f>入力シート!DU$8</f>
        <v>□</v>
      </c>
      <c r="F92" s="35" t="s">
        <v>36</v>
      </c>
      <c r="G92" s="34" t="str">
        <f>入力シート!DU$9</f>
        <v>□</v>
      </c>
      <c r="H92" s="233" t="s">
        <v>7</v>
      </c>
      <c r="I92" s="233"/>
      <c r="J92" s="230"/>
      <c r="K92" s="222"/>
      <c r="L92" s="36"/>
      <c r="M92" s="222"/>
      <c r="N92" s="222"/>
      <c r="O92" s="225"/>
      <c r="P92" s="226"/>
    </row>
    <row r="93" spans="1:16" ht="12" customHeight="1" x14ac:dyDescent="0.2">
      <c r="A93" s="200" t="str">
        <f>IF(C93="","",IF(入力シート!DY$2=入力シート!DU$2,"　　〃",入力シート!DY$2))</f>
        <v/>
      </c>
      <c r="B93" s="201"/>
      <c r="C93" s="216" t="str">
        <f>IF(入力シート!DY$4="","",入力シート!DY$4)</f>
        <v/>
      </c>
      <c r="D93" s="201"/>
      <c r="E93" s="30" t="str">
        <f>入力シート!DY$6</f>
        <v>□</v>
      </c>
      <c r="F93" s="31" t="s">
        <v>5</v>
      </c>
      <c r="G93" s="30" t="str">
        <f>入力シート!DY$7</f>
        <v>□</v>
      </c>
      <c r="H93" s="228" t="s">
        <v>6</v>
      </c>
      <c r="I93" s="228"/>
      <c r="J93" s="229" t="str">
        <f>IF(入力シート!EB$8=0,"",入力シート!EB$8)</f>
        <v/>
      </c>
      <c r="K93" s="221"/>
      <c r="L93" s="32"/>
      <c r="M93" s="221" t="str">
        <f>IF(入力シート!EB$8=0,"",入力シート!EB$9)</f>
        <v/>
      </c>
      <c r="N93" s="221"/>
      <c r="O93" s="223"/>
      <c r="P93" s="226" t="str">
        <f t="shared" si="0"/>
        <v/>
      </c>
    </row>
    <row r="94" spans="1:16" ht="12" customHeight="1" x14ac:dyDescent="0.2">
      <c r="A94" s="198"/>
      <c r="B94" s="199"/>
      <c r="C94" s="217"/>
      <c r="D94" s="199"/>
      <c r="E94" s="34" t="str">
        <f>入力シート!DY$8</f>
        <v>□</v>
      </c>
      <c r="F94" s="35" t="s">
        <v>36</v>
      </c>
      <c r="G94" s="34" t="str">
        <f>入力シート!DY$9</f>
        <v>□</v>
      </c>
      <c r="H94" s="233" t="s">
        <v>7</v>
      </c>
      <c r="I94" s="233"/>
      <c r="J94" s="230"/>
      <c r="K94" s="222"/>
      <c r="L94" s="36"/>
      <c r="M94" s="222"/>
      <c r="N94" s="222"/>
      <c r="O94" s="225"/>
      <c r="P94" s="226"/>
    </row>
    <row r="95" spans="1:16" ht="12" customHeight="1" x14ac:dyDescent="0.2">
      <c r="A95" s="200" t="str">
        <f>IF(C95="","",IF(入力シート!EC$2=入力シート!DY$2,"　　〃",入力シート!EC$2))</f>
        <v/>
      </c>
      <c r="B95" s="201"/>
      <c r="C95" s="216" t="str">
        <f>IF(入力シート!EC$4="","",入力シート!EC$4)</f>
        <v/>
      </c>
      <c r="D95" s="201"/>
      <c r="E95" s="30" t="str">
        <f>入力シート!EC$6</f>
        <v>□</v>
      </c>
      <c r="F95" s="31" t="s">
        <v>5</v>
      </c>
      <c r="G95" s="30" t="str">
        <f>入力シート!EC$7</f>
        <v>□</v>
      </c>
      <c r="H95" s="228" t="s">
        <v>6</v>
      </c>
      <c r="I95" s="228"/>
      <c r="J95" s="229" t="str">
        <f>IF(入力シート!EF$8=0,"",入力シート!EF$8)</f>
        <v/>
      </c>
      <c r="K95" s="221"/>
      <c r="L95" s="32"/>
      <c r="M95" s="221" t="str">
        <f>IF(入力シート!EF$8=0,"",入力シート!EF$9)</f>
        <v/>
      </c>
      <c r="N95" s="221"/>
      <c r="O95" s="223"/>
      <c r="P95" s="226" t="str">
        <f t="shared" si="0"/>
        <v/>
      </c>
    </row>
    <row r="96" spans="1:16" ht="12" customHeight="1" x14ac:dyDescent="0.2">
      <c r="A96" s="198"/>
      <c r="B96" s="199"/>
      <c r="C96" s="217"/>
      <c r="D96" s="199"/>
      <c r="E96" s="34" t="str">
        <f>入力シート!EC$8</f>
        <v>□</v>
      </c>
      <c r="F96" s="35" t="s">
        <v>36</v>
      </c>
      <c r="G96" s="34" t="str">
        <f>入力シート!EC$9</f>
        <v>□</v>
      </c>
      <c r="H96" s="233" t="s">
        <v>7</v>
      </c>
      <c r="I96" s="233"/>
      <c r="J96" s="230"/>
      <c r="K96" s="222"/>
      <c r="L96" s="36"/>
      <c r="M96" s="222"/>
      <c r="N96" s="222"/>
      <c r="O96" s="225"/>
      <c r="P96" s="226"/>
    </row>
    <row r="97" spans="1:16" ht="12" customHeight="1" x14ac:dyDescent="0.2">
      <c r="A97" s="200" t="str">
        <f>IF(C97="","",IF(入力シート!EG$2=入力シート!EC$2,"　　〃",入力シート!EG$2))</f>
        <v/>
      </c>
      <c r="B97" s="201"/>
      <c r="C97" s="216" t="str">
        <f>IF(入力シート!EG$4="","",入力シート!EG$4)</f>
        <v/>
      </c>
      <c r="D97" s="201"/>
      <c r="E97" s="30" t="str">
        <f>入力シート!EG$6</f>
        <v>□</v>
      </c>
      <c r="F97" s="31" t="s">
        <v>5</v>
      </c>
      <c r="G97" s="30" t="str">
        <f>入力シート!EG$7</f>
        <v>□</v>
      </c>
      <c r="H97" s="228" t="s">
        <v>6</v>
      </c>
      <c r="I97" s="228"/>
      <c r="J97" s="229" t="str">
        <f>IF(入力シート!EJ$8=0,"",入力シート!EJ$8)</f>
        <v/>
      </c>
      <c r="K97" s="221"/>
      <c r="L97" s="32"/>
      <c r="M97" s="221" t="str">
        <f>IF(入力シート!EJ$8=0,"",入力シート!EJ$9)</f>
        <v/>
      </c>
      <c r="N97" s="221"/>
      <c r="O97" s="223"/>
      <c r="P97" s="226" t="str">
        <f t="shared" si="0"/>
        <v/>
      </c>
    </row>
    <row r="98" spans="1:16" ht="12" customHeight="1" x14ac:dyDescent="0.2">
      <c r="A98" s="198"/>
      <c r="B98" s="199"/>
      <c r="C98" s="217"/>
      <c r="D98" s="199"/>
      <c r="E98" s="34" t="str">
        <f>入力シート!EG$8</f>
        <v>□</v>
      </c>
      <c r="F98" s="35" t="s">
        <v>36</v>
      </c>
      <c r="G98" s="34" t="str">
        <f>入力シート!EG$9</f>
        <v>□</v>
      </c>
      <c r="H98" s="233" t="s">
        <v>7</v>
      </c>
      <c r="I98" s="233"/>
      <c r="J98" s="230"/>
      <c r="K98" s="222"/>
      <c r="L98" s="36"/>
      <c r="M98" s="222"/>
      <c r="N98" s="222"/>
      <c r="O98" s="225"/>
      <c r="P98" s="226"/>
    </row>
    <row r="99" spans="1:16" ht="12" customHeight="1" x14ac:dyDescent="0.2">
      <c r="A99" s="200" t="str">
        <f>IF(C99="","",IF(入力シート!EK$2=入力シート!EG$2,"　　〃",入力シート!EK$2))</f>
        <v/>
      </c>
      <c r="B99" s="201"/>
      <c r="C99" s="216" t="str">
        <f>IF(入力シート!EK$4="","",入力シート!EK$4)</f>
        <v/>
      </c>
      <c r="D99" s="201"/>
      <c r="E99" s="30" t="str">
        <f>入力シート!EK$6</f>
        <v>□</v>
      </c>
      <c r="F99" s="31" t="s">
        <v>5</v>
      </c>
      <c r="G99" s="30" t="str">
        <f>入力シート!EK$7</f>
        <v>□</v>
      </c>
      <c r="H99" s="228" t="s">
        <v>6</v>
      </c>
      <c r="I99" s="228"/>
      <c r="J99" s="229" t="str">
        <f>IF(入力シート!EN$8=0,"",入力シート!EN$8)</f>
        <v/>
      </c>
      <c r="K99" s="221"/>
      <c r="L99" s="32"/>
      <c r="M99" s="221" t="str">
        <f>IF(入力シート!EN$8=0,"",入力シート!EN$9)</f>
        <v/>
      </c>
      <c r="N99" s="221"/>
      <c r="O99" s="223"/>
      <c r="P99" s="226" t="str">
        <f t="shared" si="0"/>
        <v/>
      </c>
    </row>
    <row r="100" spans="1:16" ht="12" customHeight="1" x14ac:dyDescent="0.2">
      <c r="A100" s="198"/>
      <c r="B100" s="199"/>
      <c r="C100" s="217"/>
      <c r="D100" s="199"/>
      <c r="E100" s="34" t="str">
        <f>入力シート!EK$8</f>
        <v>□</v>
      </c>
      <c r="F100" s="35" t="s">
        <v>36</v>
      </c>
      <c r="G100" s="34" t="str">
        <f>入力シート!EK$9</f>
        <v>□</v>
      </c>
      <c r="H100" s="233" t="s">
        <v>7</v>
      </c>
      <c r="I100" s="233"/>
      <c r="J100" s="230"/>
      <c r="K100" s="222"/>
      <c r="L100" s="36"/>
      <c r="M100" s="222"/>
      <c r="N100" s="222"/>
      <c r="O100" s="225"/>
      <c r="P100" s="226"/>
    </row>
    <row r="101" spans="1:16" ht="12" customHeight="1" x14ac:dyDescent="0.2">
      <c r="A101" s="200" t="str">
        <f>IF(C101="","",IF(入力シート!EO$2=入力シート!EK$2,"　　〃",入力シート!EO$2))</f>
        <v/>
      </c>
      <c r="B101" s="201"/>
      <c r="C101" s="216" t="str">
        <f>IF(入力シート!EO$4="","",入力シート!EO$4)</f>
        <v/>
      </c>
      <c r="D101" s="201"/>
      <c r="E101" s="30" t="str">
        <f>入力シート!EO$6</f>
        <v>□</v>
      </c>
      <c r="F101" s="31" t="s">
        <v>5</v>
      </c>
      <c r="G101" s="30" t="str">
        <f>入力シート!EO$7</f>
        <v>□</v>
      </c>
      <c r="H101" s="228" t="s">
        <v>6</v>
      </c>
      <c r="I101" s="228"/>
      <c r="J101" s="229" t="str">
        <f>IF(入力シート!ER$8=0,"",入力シート!ER$8)</f>
        <v/>
      </c>
      <c r="K101" s="221"/>
      <c r="L101" s="32"/>
      <c r="M101" s="221" t="str">
        <f>IF(入力シート!ER$8=0,"",入力シート!ER$9)</f>
        <v/>
      </c>
      <c r="N101" s="221"/>
      <c r="O101" s="223"/>
      <c r="P101" s="226" t="str">
        <f t="shared" si="0"/>
        <v/>
      </c>
    </row>
    <row r="102" spans="1:16" ht="12" customHeight="1" x14ac:dyDescent="0.2">
      <c r="A102" s="198"/>
      <c r="B102" s="199"/>
      <c r="C102" s="217"/>
      <c r="D102" s="199"/>
      <c r="E102" s="34" t="str">
        <f>入力シート!EO$8</f>
        <v>□</v>
      </c>
      <c r="F102" s="35" t="s">
        <v>36</v>
      </c>
      <c r="G102" s="34" t="str">
        <f>入力シート!EO$9</f>
        <v>□</v>
      </c>
      <c r="H102" s="233" t="s">
        <v>7</v>
      </c>
      <c r="I102" s="233"/>
      <c r="J102" s="230"/>
      <c r="K102" s="222"/>
      <c r="L102" s="36"/>
      <c r="M102" s="222"/>
      <c r="N102" s="222"/>
      <c r="O102" s="225"/>
      <c r="P102" s="226"/>
    </row>
    <row r="103" spans="1:16" ht="12" customHeight="1" x14ac:dyDescent="0.2">
      <c r="A103" s="200" t="str">
        <f>IF(C103="","",IF(入力シート!ES$2=入力シート!EO$2,"　　〃",入力シート!ES$2))</f>
        <v/>
      </c>
      <c r="B103" s="201"/>
      <c r="C103" s="216" t="str">
        <f>IF(入力シート!ES$4="","",入力シート!ES$4)</f>
        <v/>
      </c>
      <c r="D103" s="201"/>
      <c r="E103" s="30" t="str">
        <f>入力シート!ES$6</f>
        <v>□</v>
      </c>
      <c r="F103" s="31" t="s">
        <v>5</v>
      </c>
      <c r="G103" s="30" t="str">
        <f>入力シート!ES$7</f>
        <v>□</v>
      </c>
      <c r="H103" s="228" t="s">
        <v>6</v>
      </c>
      <c r="I103" s="228"/>
      <c r="J103" s="229" t="str">
        <f>IF(入力シート!EV$8=0,"",入力シート!EV$8)</f>
        <v/>
      </c>
      <c r="K103" s="221"/>
      <c r="L103" s="32"/>
      <c r="M103" s="221" t="str">
        <f>IF(入力シート!EV$8=0,"",入力シート!EV$9)</f>
        <v/>
      </c>
      <c r="N103" s="221"/>
      <c r="O103" s="223"/>
      <c r="P103" s="226" t="str">
        <f t="shared" si="0"/>
        <v/>
      </c>
    </row>
    <row r="104" spans="1:16" ht="12" customHeight="1" x14ac:dyDescent="0.2">
      <c r="A104" s="198"/>
      <c r="B104" s="199"/>
      <c r="C104" s="217"/>
      <c r="D104" s="199"/>
      <c r="E104" s="34" t="str">
        <f>入力シート!ES$8</f>
        <v>□</v>
      </c>
      <c r="F104" s="35" t="s">
        <v>36</v>
      </c>
      <c r="G104" s="34" t="str">
        <f>入力シート!ES$9</f>
        <v>□</v>
      </c>
      <c r="H104" s="233" t="s">
        <v>7</v>
      </c>
      <c r="I104" s="233"/>
      <c r="J104" s="230"/>
      <c r="K104" s="222"/>
      <c r="L104" s="36"/>
      <c r="M104" s="222"/>
      <c r="N104" s="222"/>
      <c r="O104" s="225"/>
      <c r="P104" s="226"/>
    </row>
    <row r="105" spans="1:16" ht="12" customHeight="1" x14ac:dyDescent="0.2">
      <c r="A105" s="200" t="str">
        <f>IF(C105="","",IF(入力シート!EW$2=入力シート!ES$2,"　　〃",入力シート!EW$2))</f>
        <v/>
      </c>
      <c r="B105" s="201"/>
      <c r="C105" s="216" t="str">
        <f>IF(入力シート!EW$4="","",入力シート!EW$4)</f>
        <v/>
      </c>
      <c r="D105" s="201"/>
      <c r="E105" s="30" t="str">
        <f>入力シート!EW$6</f>
        <v>□</v>
      </c>
      <c r="F105" s="31" t="s">
        <v>5</v>
      </c>
      <c r="G105" s="30" t="str">
        <f>入力シート!EW$7</f>
        <v>□</v>
      </c>
      <c r="H105" s="228" t="s">
        <v>6</v>
      </c>
      <c r="I105" s="228"/>
      <c r="J105" s="229" t="str">
        <f>IF(入力シート!EZ$8=0,"",入力シート!EZ$8)</f>
        <v/>
      </c>
      <c r="K105" s="221"/>
      <c r="L105" s="32"/>
      <c r="M105" s="221" t="str">
        <f>IF(入力シート!EZ$8=0,"",入力シート!EZ$9)</f>
        <v/>
      </c>
      <c r="N105" s="221"/>
      <c r="O105" s="223"/>
      <c r="P105" s="226" t="str">
        <f t="shared" si="0"/>
        <v/>
      </c>
    </row>
    <row r="106" spans="1:16" ht="12" customHeight="1" x14ac:dyDescent="0.2">
      <c r="A106" s="198"/>
      <c r="B106" s="199"/>
      <c r="C106" s="217"/>
      <c r="D106" s="199"/>
      <c r="E106" s="34" t="str">
        <f>入力シート!EW$8</f>
        <v>□</v>
      </c>
      <c r="F106" s="35" t="s">
        <v>36</v>
      </c>
      <c r="G106" s="34" t="str">
        <f>入力シート!EW$9</f>
        <v>□</v>
      </c>
      <c r="H106" s="233" t="s">
        <v>7</v>
      </c>
      <c r="I106" s="233"/>
      <c r="J106" s="230"/>
      <c r="K106" s="222"/>
      <c r="L106" s="36"/>
      <c r="M106" s="222"/>
      <c r="N106" s="222"/>
      <c r="O106" s="225"/>
      <c r="P106" s="226"/>
    </row>
    <row r="107" spans="1:16" ht="12" customHeight="1" x14ac:dyDescent="0.2">
      <c r="A107" s="200" t="str">
        <f>IF(C107="","",IF(入力シート!FA$2=入力シート!EW$2,"　　〃",入力シート!FA$2))</f>
        <v/>
      </c>
      <c r="B107" s="201"/>
      <c r="C107" s="216" t="str">
        <f>IF(入力シート!FA$4="","",入力シート!FA$4)</f>
        <v/>
      </c>
      <c r="D107" s="201"/>
      <c r="E107" s="30" t="str">
        <f>入力シート!FA$6</f>
        <v>□</v>
      </c>
      <c r="F107" s="31" t="s">
        <v>5</v>
      </c>
      <c r="G107" s="30" t="str">
        <f>入力シート!FA$7</f>
        <v>□</v>
      </c>
      <c r="H107" s="228" t="s">
        <v>6</v>
      </c>
      <c r="I107" s="228"/>
      <c r="J107" s="229" t="str">
        <f>IF(入力シート!FD$8=0,"",入力シート!FD$8)</f>
        <v/>
      </c>
      <c r="K107" s="221"/>
      <c r="L107" s="32"/>
      <c r="M107" s="221" t="str">
        <f>IF(入力シート!FD$8=0,"",入力シート!FD$9)</f>
        <v/>
      </c>
      <c r="N107" s="221"/>
      <c r="O107" s="223"/>
      <c r="P107" s="226" t="str">
        <f t="shared" si="0"/>
        <v/>
      </c>
    </row>
    <row r="108" spans="1:16" ht="12" customHeight="1" thickBot="1" x14ac:dyDescent="0.25">
      <c r="A108" s="231"/>
      <c r="B108" s="232"/>
      <c r="C108" s="217"/>
      <c r="D108" s="199"/>
      <c r="E108" s="34" t="str">
        <f>入力シート!FA$8</f>
        <v>□</v>
      </c>
      <c r="F108" s="80" t="s">
        <v>36</v>
      </c>
      <c r="G108" s="34" t="str">
        <f>入力シート!FA$9</f>
        <v>□</v>
      </c>
      <c r="H108" s="227" t="s">
        <v>7</v>
      </c>
      <c r="I108" s="227"/>
      <c r="J108" s="230"/>
      <c r="K108" s="222"/>
      <c r="L108" s="81"/>
      <c r="M108" s="222"/>
      <c r="N108" s="222"/>
      <c r="O108" s="224"/>
      <c r="P108" s="226"/>
    </row>
    <row r="109" spans="1:16" ht="24.95" customHeight="1" thickTop="1" x14ac:dyDescent="0.2">
      <c r="A109" s="218" t="s">
        <v>69</v>
      </c>
      <c r="B109" s="219"/>
      <c r="C109" s="219"/>
      <c r="D109" s="219"/>
      <c r="E109" s="219"/>
      <c r="F109" s="219"/>
      <c r="G109" s="219"/>
      <c r="H109" s="219"/>
      <c r="I109" s="220"/>
      <c r="J109" s="44"/>
      <c r="K109" s="45">
        <f>SUM(J59:K108)</f>
        <v>0</v>
      </c>
      <c r="L109" s="46"/>
      <c r="M109" s="47"/>
      <c r="N109" s="48">
        <f>SUM(M59:N108)</f>
        <v>0</v>
      </c>
      <c r="O109" s="49"/>
      <c r="P109" s="50">
        <f>SUM(P59:P108)</f>
        <v>0</v>
      </c>
    </row>
  </sheetData>
  <sheetProtection selectLockedCells="1"/>
  <mergeCells count="348">
    <mergeCell ref="P21:P22"/>
    <mergeCell ref="P23:P24"/>
    <mergeCell ref="P33:P34"/>
    <mergeCell ref="P35:P36"/>
    <mergeCell ref="P37:P38"/>
    <mergeCell ref="P25:P26"/>
    <mergeCell ref="P27:P28"/>
    <mergeCell ref="P29:P30"/>
    <mergeCell ref="P31:P32"/>
    <mergeCell ref="P9:P10"/>
    <mergeCell ref="P11:P12"/>
    <mergeCell ref="P13:P14"/>
    <mergeCell ref="P15:P16"/>
    <mergeCell ref="P17:P18"/>
    <mergeCell ref="P19:P20"/>
    <mergeCell ref="I3:O3"/>
    <mergeCell ref="C9:D10"/>
    <mergeCell ref="J9:K10"/>
    <mergeCell ref="M9:N10"/>
    <mergeCell ref="C8:D8"/>
    <mergeCell ref="H9:I9"/>
    <mergeCell ref="H10:I10"/>
    <mergeCell ref="J5:L5"/>
    <mergeCell ref="G5:I5"/>
    <mergeCell ref="M5:O5"/>
    <mergeCell ref="M8:O8"/>
    <mergeCell ref="E8:I8"/>
    <mergeCell ref="J8:L8"/>
    <mergeCell ref="O11:O12"/>
    <mergeCell ref="H13:I13"/>
    <mergeCell ref="J13:K14"/>
    <mergeCell ref="M13:N14"/>
    <mergeCell ref="O13:O14"/>
    <mergeCell ref="M11:N12"/>
    <mergeCell ref="H15:I15"/>
    <mergeCell ref="J15:K16"/>
    <mergeCell ref="M15:N16"/>
    <mergeCell ref="H14:I14"/>
    <mergeCell ref="H12:I12"/>
    <mergeCell ref="H11:I11"/>
    <mergeCell ref="J11:K12"/>
    <mergeCell ref="O15:O16"/>
    <mergeCell ref="H16:I16"/>
    <mergeCell ref="H17:I17"/>
    <mergeCell ref="J17:K18"/>
    <mergeCell ref="M17:N18"/>
    <mergeCell ref="O17:O18"/>
    <mergeCell ref="H18:I18"/>
    <mergeCell ref="H21:I21"/>
    <mergeCell ref="J21:K22"/>
    <mergeCell ref="M21:N22"/>
    <mergeCell ref="O21:O22"/>
    <mergeCell ref="H22:I22"/>
    <mergeCell ref="H19:I19"/>
    <mergeCell ref="J19:K20"/>
    <mergeCell ref="M19:N20"/>
    <mergeCell ref="O19:O20"/>
    <mergeCell ref="H20:I20"/>
    <mergeCell ref="M23:N24"/>
    <mergeCell ref="J23:K24"/>
    <mergeCell ref="H34:I34"/>
    <mergeCell ref="M27:N28"/>
    <mergeCell ref="C33:D34"/>
    <mergeCell ref="H33:I33"/>
    <mergeCell ref="J33:K34"/>
    <mergeCell ref="M33:N34"/>
    <mergeCell ref="O23:O24"/>
    <mergeCell ref="H24:I24"/>
    <mergeCell ref="C25:D26"/>
    <mergeCell ref="H25:I25"/>
    <mergeCell ref="J25:K26"/>
    <mergeCell ref="M25:N26"/>
    <mergeCell ref="O25:O26"/>
    <mergeCell ref="H26:I26"/>
    <mergeCell ref="C23:D24"/>
    <mergeCell ref="H23:I23"/>
    <mergeCell ref="O27:O28"/>
    <mergeCell ref="H28:I28"/>
    <mergeCell ref="O29:O30"/>
    <mergeCell ref="H27:I27"/>
    <mergeCell ref="J27:K28"/>
    <mergeCell ref="C31:D32"/>
    <mergeCell ref="H31:I31"/>
    <mergeCell ref="J31:K32"/>
    <mergeCell ref="O31:O32"/>
    <mergeCell ref="H32:I32"/>
    <mergeCell ref="C29:D30"/>
    <mergeCell ref="H29:I29"/>
    <mergeCell ref="J29:K30"/>
    <mergeCell ref="M29:N30"/>
    <mergeCell ref="H30:I30"/>
    <mergeCell ref="O33:O34"/>
    <mergeCell ref="O35:O36"/>
    <mergeCell ref="H36:I36"/>
    <mergeCell ref="H37:I37"/>
    <mergeCell ref="M37:N38"/>
    <mergeCell ref="H35:I35"/>
    <mergeCell ref="J35:K36"/>
    <mergeCell ref="D1:E1"/>
    <mergeCell ref="A42:I43"/>
    <mergeCell ref="J43:K43"/>
    <mergeCell ref="M43:N43"/>
    <mergeCell ref="H38:I38"/>
    <mergeCell ref="C37:D38"/>
    <mergeCell ref="J37:K38"/>
    <mergeCell ref="M35:N36"/>
    <mergeCell ref="C35:D36"/>
    <mergeCell ref="M31:N32"/>
    <mergeCell ref="B3:G3"/>
    <mergeCell ref="A8:B8"/>
    <mergeCell ref="C27:D28"/>
    <mergeCell ref="C11:D12"/>
    <mergeCell ref="C13:D14"/>
    <mergeCell ref="C15:D16"/>
    <mergeCell ref="C17:D18"/>
    <mergeCell ref="P59:P60"/>
    <mergeCell ref="H60:I60"/>
    <mergeCell ref="C61:D62"/>
    <mergeCell ref="H61:I61"/>
    <mergeCell ref="J61:K62"/>
    <mergeCell ref="D53:E53"/>
    <mergeCell ref="I55:O55"/>
    <mergeCell ref="C58:D58"/>
    <mergeCell ref="E58:I58"/>
    <mergeCell ref="J58:L58"/>
    <mergeCell ref="M58:O58"/>
    <mergeCell ref="M61:N62"/>
    <mergeCell ref="O61:O62"/>
    <mergeCell ref="P61:P62"/>
    <mergeCell ref="C59:D60"/>
    <mergeCell ref="H62:I62"/>
    <mergeCell ref="H59:I59"/>
    <mergeCell ref="J59:K60"/>
    <mergeCell ref="M59:N60"/>
    <mergeCell ref="A65:B66"/>
    <mergeCell ref="M65:N66"/>
    <mergeCell ref="O65:O66"/>
    <mergeCell ref="P65:P66"/>
    <mergeCell ref="H66:I66"/>
    <mergeCell ref="M63:N64"/>
    <mergeCell ref="O63:O64"/>
    <mergeCell ref="P63:P64"/>
    <mergeCell ref="C65:D66"/>
    <mergeCell ref="H65:I65"/>
    <mergeCell ref="J65:K66"/>
    <mergeCell ref="C63:D64"/>
    <mergeCell ref="H63:I63"/>
    <mergeCell ref="H64:I64"/>
    <mergeCell ref="J63:K64"/>
    <mergeCell ref="A69:B70"/>
    <mergeCell ref="M67:N68"/>
    <mergeCell ref="O67:O68"/>
    <mergeCell ref="P67:P68"/>
    <mergeCell ref="H68:I68"/>
    <mergeCell ref="C67:D68"/>
    <mergeCell ref="H67:I67"/>
    <mergeCell ref="J67:K68"/>
    <mergeCell ref="A67:B68"/>
    <mergeCell ref="M69:N70"/>
    <mergeCell ref="O69:O70"/>
    <mergeCell ref="P69:P70"/>
    <mergeCell ref="H70:I70"/>
    <mergeCell ref="C69:D70"/>
    <mergeCell ref="H69:I69"/>
    <mergeCell ref="J69:K70"/>
    <mergeCell ref="A73:B74"/>
    <mergeCell ref="M71:N72"/>
    <mergeCell ref="O71:O72"/>
    <mergeCell ref="P71:P72"/>
    <mergeCell ref="H72:I72"/>
    <mergeCell ref="C71:D72"/>
    <mergeCell ref="H71:I71"/>
    <mergeCell ref="J71:K72"/>
    <mergeCell ref="A71:B72"/>
    <mergeCell ref="M73:N74"/>
    <mergeCell ref="O73:O74"/>
    <mergeCell ref="P73:P74"/>
    <mergeCell ref="H74:I74"/>
    <mergeCell ref="C73:D74"/>
    <mergeCell ref="H73:I73"/>
    <mergeCell ref="J73:K74"/>
    <mergeCell ref="A77:B78"/>
    <mergeCell ref="M75:N76"/>
    <mergeCell ref="O75:O76"/>
    <mergeCell ref="P75:P76"/>
    <mergeCell ref="H76:I76"/>
    <mergeCell ref="C75:D76"/>
    <mergeCell ref="H75:I75"/>
    <mergeCell ref="J75:K76"/>
    <mergeCell ref="A75:B76"/>
    <mergeCell ref="M77:N78"/>
    <mergeCell ref="O77:O78"/>
    <mergeCell ref="P77:P78"/>
    <mergeCell ref="H78:I78"/>
    <mergeCell ref="C77:D78"/>
    <mergeCell ref="H77:I77"/>
    <mergeCell ref="J77:K78"/>
    <mergeCell ref="A81:B82"/>
    <mergeCell ref="M79:N80"/>
    <mergeCell ref="O79:O80"/>
    <mergeCell ref="P79:P80"/>
    <mergeCell ref="H80:I80"/>
    <mergeCell ref="C79:D80"/>
    <mergeCell ref="H79:I79"/>
    <mergeCell ref="J79:K80"/>
    <mergeCell ref="A79:B80"/>
    <mergeCell ref="M81:N82"/>
    <mergeCell ref="O81:O82"/>
    <mergeCell ref="P81:P82"/>
    <mergeCell ref="H82:I82"/>
    <mergeCell ref="C81:D82"/>
    <mergeCell ref="H81:I81"/>
    <mergeCell ref="J81:K82"/>
    <mergeCell ref="P83:P84"/>
    <mergeCell ref="H84:I84"/>
    <mergeCell ref="C83:D84"/>
    <mergeCell ref="H83:I83"/>
    <mergeCell ref="J83:K84"/>
    <mergeCell ref="A83:B84"/>
    <mergeCell ref="M85:N86"/>
    <mergeCell ref="O85:O86"/>
    <mergeCell ref="P85:P86"/>
    <mergeCell ref="H86:I86"/>
    <mergeCell ref="C85:D86"/>
    <mergeCell ref="H85:I85"/>
    <mergeCell ref="J85:K86"/>
    <mergeCell ref="P87:P88"/>
    <mergeCell ref="H88:I88"/>
    <mergeCell ref="C87:D88"/>
    <mergeCell ref="H87:I87"/>
    <mergeCell ref="J87:K88"/>
    <mergeCell ref="A87:B88"/>
    <mergeCell ref="M89:N90"/>
    <mergeCell ref="O89:O90"/>
    <mergeCell ref="P89:P90"/>
    <mergeCell ref="H90:I90"/>
    <mergeCell ref="C89:D90"/>
    <mergeCell ref="H89:I89"/>
    <mergeCell ref="J89:K90"/>
    <mergeCell ref="P91:P92"/>
    <mergeCell ref="H92:I92"/>
    <mergeCell ref="C91:D92"/>
    <mergeCell ref="H91:I91"/>
    <mergeCell ref="J91:K92"/>
    <mergeCell ref="A91:B92"/>
    <mergeCell ref="M93:N94"/>
    <mergeCell ref="O93:O94"/>
    <mergeCell ref="P93:P94"/>
    <mergeCell ref="H94:I94"/>
    <mergeCell ref="C93:D94"/>
    <mergeCell ref="H93:I93"/>
    <mergeCell ref="J93:K94"/>
    <mergeCell ref="P95:P96"/>
    <mergeCell ref="H96:I96"/>
    <mergeCell ref="C95:D96"/>
    <mergeCell ref="H95:I95"/>
    <mergeCell ref="J95:K96"/>
    <mergeCell ref="A95:B96"/>
    <mergeCell ref="M97:N98"/>
    <mergeCell ref="O97:O98"/>
    <mergeCell ref="P97:P98"/>
    <mergeCell ref="H98:I98"/>
    <mergeCell ref="C97:D98"/>
    <mergeCell ref="H97:I97"/>
    <mergeCell ref="J97:K98"/>
    <mergeCell ref="P99:P100"/>
    <mergeCell ref="H100:I100"/>
    <mergeCell ref="C99:D100"/>
    <mergeCell ref="H99:I99"/>
    <mergeCell ref="J99:K100"/>
    <mergeCell ref="A99:B100"/>
    <mergeCell ref="M101:N102"/>
    <mergeCell ref="O101:O102"/>
    <mergeCell ref="P101:P102"/>
    <mergeCell ref="H102:I102"/>
    <mergeCell ref="C101:D102"/>
    <mergeCell ref="H101:I101"/>
    <mergeCell ref="J101:K102"/>
    <mergeCell ref="P107:P108"/>
    <mergeCell ref="H108:I108"/>
    <mergeCell ref="C107:D108"/>
    <mergeCell ref="H107:I107"/>
    <mergeCell ref="J107:K108"/>
    <mergeCell ref="A107:B108"/>
    <mergeCell ref="A105:B106"/>
    <mergeCell ref="M103:N104"/>
    <mergeCell ref="O103:O104"/>
    <mergeCell ref="P103:P104"/>
    <mergeCell ref="H104:I104"/>
    <mergeCell ref="C103:D104"/>
    <mergeCell ref="H103:I103"/>
    <mergeCell ref="J103:K104"/>
    <mergeCell ref="A103:B104"/>
    <mergeCell ref="M105:N106"/>
    <mergeCell ref="O105:O106"/>
    <mergeCell ref="P105:P106"/>
    <mergeCell ref="H106:I106"/>
    <mergeCell ref="C105:D106"/>
    <mergeCell ref="H105:I105"/>
    <mergeCell ref="J105:K106"/>
    <mergeCell ref="A33:B34"/>
    <mergeCell ref="A35:B36"/>
    <mergeCell ref="A29:B30"/>
    <mergeCell ref="A31:B32"/>
    <mergeCell ref="A25:B26"/>
    <mergeCell ref="A27:B28"/>
    <mergeCell ref="A109:I109"/>
    <mergeCell ref="M107:N108"/>
    <mergeCell ref="O107:O108"/>
    <mergeCell ref="A101:B102"/>
    <mergeCell ref="M99:N100"/>
    <mergeCell ref="O99:O100"/>
    <mergeCell ref="A97:B98"/>
    <mergeCell ref="M95:N96"/>
    <mergeCell ref="O95:O96"/>
    <mergeCell ref="A93:B94"/>
    <mergeCell ref="M91:N92"/>
    <mergeCell ref="O91:O92"/>
    <mergeCell ref="A89:B90"/>
    <mergeCell ref="M87:N88"/>
    <mergeCell ref="O87:O88"/>
    <mergeCell ref="A85:B86"/>
    <mergeCell ref="M83:N84"/>
    <mergeCell ref="O83:O84"/>
    <mergeCell ref="C39:G40"/>
    <mergeCell ref="E7:O7"/>
    <mergeCell ref="A58:B58"/>
    <mergeCell ref="A59:B60"/>
    <mergeCell ref="A61:B62"/>
    <mergeCell ref="A63:B64"/>
    <mergeCell ref="A48:B48"/>
    <mergeCell ref="A49:B49"/>
    <mergeCell ref="A50:B50"/>
    <mergeCell ref="A51:B51"/>
    <mergeCell ref="A37:B38"/>
    <mergeCell ref="A45:B45"/>
    <mergeCell ref="A46:B46"/>
    <mergeCell ref="A47:B47"/>
    <mergeCell ref="A9:B10"/>
    <mergeCell ref="A11:B12"/>
    <mergeCell ref="A13:B14"/>
    <mergeCell ref="A15:B16"/>
    <mergeCell ref="A17:B18"/>
    <mergeCell ref="A19:B20"/>
    <mergeCell ref="C19:D20"/>
    <mergeCell ref="C21:D22"/>
    <mergeCell ref="A21:B22"/>
    <mergeCell ref="A23:B24"/>
  </mergeCells>
  <phoneticPr fontId="2"/>
  <dataValidations count="1">
    <dataValidation type="whole" errorStyle="warning" operator="lessThanOrEqual" allowBlank="1" showInputMessage="1" showErrorMessage="1" errorTitle="支払った医療費の額を超えています。" error="支払った医療費の額を超えています。入力額を確認してください。_x000a__x000a_控除額の計算時には、支払った医療費の金額を限度として差し引きますので、引ききれない金額が生じた場合であっても、他の医療費からは差し引きません。" promptTitle="入院給付金、高額療養費、家族療養費、出産育児一時金など" prompt="補填金の受領の対象となった医療費と同じ行に入力してください。_x000a_支払った医療費の額より補填金の金額が多い場合は、支払った医療費の金額と同じ額を入力してください。" sqref="N6">
      <formula1>K6</formula1>
    </dataValidation>
  </dataValidations>
  <printOptions horizontalCentered="1" verticalCentered="1"/>
  <pageMargins left="0.39370078740157483" right="0.39370078740157483" top="0.59055118110236227" bottom="0.59055118110236227" header="0.31496062992125984" footer="0.27559055118110237"/>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0" sqref="A10"/>
    </sheetView>
  </sheetViews>
  <sheetFormatPr defaultRowHeight="13.5" x14ac:dyDescent="0.15"/>
  <cols>
    <col min="1" max="1" width="9" style="1" customWidth="1"/>
    <col min="2" max="2" width="11.625" style="158" bestFit="1" customWidth="1"/>
  </cols>
  <sheetData>
    <row r="1" spans="1:3" x14ac:dyDescent="0.15">
      <c r="A1" s="1" t="s">
        <v>111</v>
      </c>
      <c r="B1" s="158" t="s">
        <v>112</v>
      </c>
      <c r="C1" t="s">
        <v>113</v>
      </c>
    </row>
    <row r="2" spans="1:3" x14ac:dyDescent="0.15">
      <c r="A2" s="1">
        <v>1</v>
      </c>
      <c r="B2" s="158">
        <v>43475</v>
      </c>
      <c r="C2" t="s">
        <v>62</v>
      </c>
    </row>
    <row r="3" spans="1:3" x14ac:dyDescent="0.15">
      <c r="A3" s="1">
        <v>1.1000000000000001</v>
      </c>
      <c r="B3" s="158">
        <v>43684</v>
      </c>
      <c r="C3" t="s">
        <v>110</v>
      </c>
    </row>
    <row r="4" spans="1:3" x14ac:dyDescent="0.15">
      <c r="A4" s="1">
        <v>1.2</v>
      </c>
      <c r="B4" s="158">
        <v>43715</v>
      </c>
      <c r="C4" t="s">
        <v>109</v>
      </c>
    </row>
    <row r="5" spans="1:3" x14ac:dyDescent="0.15">
      <c r="A5" s="1">
        <v>1.3</v>
      </c>
      <c r="B5" s="158">
        <v>43724</v>
      </c>
      <c r="C5" t="s">
        <v>114</v>
      </c>
    </row>
    <row r="6" spans="1:3" x14ac:dyDescent="0.15">
      <c r="A6" s="1">
        <v>1.4</v>
      </c>
      <c r="B6" s="158">
        <v>43829</v>
      </c>
      <c r="C6" t="s">
        <v>115</v>
      </c>
    </row>
    <row r="7" spans="1:3" x14ac:dyDescent="0.15">
      <c r="A7" s="1">
        <v>1.5</v>
      </c>
      <c r="B7" s="158">
        <v>43841</v>
      </c>
      <c r="C7" t="s">
        <v>137</v>
      </c>
    </row>
    <row r="8" spans="1:3" x14ac:dyDescent="0.15">
      <c r="A8" s="1">
        <v>1.6</v>
      </c>
      <c r="B8" s="158">
        <v>44095</v>
      </c>
      <c r="C8" t="s">
        <v>145</v>
      </c>
    </row>
    <row r="9" spans="1:3" x14ac:dyDescent="0.15">
      <c r="A9" s="1">
        <v>1.7</v>
      </c>
      <c r="B9" s="158">
        <v>44330</v>
      </c>
      <c r="C9" t="s">
        <v>146</v>
      </c>
    </row>
    <row r="10" spans="1:3" x14ac:dyDescent="0.15">
      <c r="A10" s="1">
        <v>1.8</v>
      </c>
      <c r="B10" s="158">
        <v>44546</v>
      </c>
      <c r="C10" t="s">
        <v>148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医療費控除の明細書（集計）</vt:lpstr>
      <vt:lpstr>作成履歴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2021-05-14T01:47:20Z</dcterms:created>
  <dcterms:modified xsi:type="dcterms:W3CDTF">2021-12-22T03:16:37Z</dcterms:modified>
</cp:coreProperties>
</file>