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1 総務課\1 総務管理ﾁｰﾑ\92-ﾎｰﾑﾍﾟｰｼﾞ関係\08_cms送付ファイル(HPアップ用ファイルはここにお願いします）\【令和６年３月８日１７時公表】経営比較分析表\下水農集\"/>
    </mc:Choice>
  </mc:AlternateContent>
  <workbookProtection workbookAlgorithmName="SHA-512" workbookHashValue="szOpn6OOnD+1v507cvvjNXrD71+CJE9p4tvSiiZQwshe8VhUMJbdpraaeeFCd0O+k6p8v+CfOGD13VSKojBsiQ==" workbookSaltValue="OVSlX99NqaU9NnsgFXWyGQ==" workbookSpinCount="100000" lockStructure="1"/>
  <bookViews>
    <workbookView showHorizontalScroll="0" showVerticalScroll="0" showSheetTabs="0" xWindow="0" yWindow="0" windowWidth="20490" windowHeight="775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<sst xmlns="http://schemas.openxmlformats.org/spreadsheetml/2006/main" count="275" uniqueCount="116">
  <si>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</si>
  <si>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</si>
  <si>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</si>
  <si>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</si>
  <si>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</si>
  <si>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</si>
  <si>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</si>
  <si>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</si>
  <si>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</si>
  <si>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</si>
  <si>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</si>
  <si>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</si>
  <si>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</si>
  <si>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</si>
  <si>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</si>
  <si>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</si>
  <si>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</si>
  <si>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</si>
  <si>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</si>
  <si>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</si>
  <si>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</si>
  <si>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</si>
  <si>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</si>
  <si>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</si>
  <si>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</si>
  <si>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</si>
  <si>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</si>
  <si>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</si>
  <si>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</si>
  <si>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</si>
  <si>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</si>
  <si>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</si>
  <si>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</si>
  <si>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</si>
  <si>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</si>
  <si>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</si>
  <si>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</si>
  <si>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</si>
  <si>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</si>
  <si>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</si>
  <si>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</si>
  <si>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</si>
  <si>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</si>
  <si>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</si>
  <si>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</si>
  <si>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</si>
  <si>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</si>
  <si>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</si>
  <si>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</si>
  <si>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</si>
  <si>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</si>
  <si>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</si>
  <si>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</si>
  <si>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</si>
  <si>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</si>
  <si>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</si>
  <si>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</si>
  <si>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</si>
  <si>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</si>
  <si>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</si>
  <si>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</si>
  <si>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</si>
  <si>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</si>
  <si>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</si>
  <si>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</si>
  <si>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</si>
  <si>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</si>
  <si>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</si>
  <si>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</si>
  <si>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</si>
  <si>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</si>
  <si>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</si>
  <si>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</si>
  <si>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</si>
  <si>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</si>
  <si>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</si>
  <si>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</si>
  <si>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</si>
  <si>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</si>
  <si>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</si>
  <si>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</si>
  <si>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</si>
  <si>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</si>
  <si>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</si>
  <si>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</si>
  <si>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</si>
  <si>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</si>
  <si>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</si>
  <si>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</si>
  <si>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</si>
  <si>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</si>
  <si>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</si>
  <si>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</si>
  <si>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</si>
  <si>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</si>
  <si>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</si>
  <si>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</si>
  <si>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</si>
  <si>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</si>
  <si>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</si>
  <si>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</si>
  <si>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</si>
  <si>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</si>
  <si>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</si>
  <si>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</si>
  <si>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</si>
  <si>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</si>
  <si>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</si>
  <si>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</si>
  <si>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</si>
  <si>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</si>
  <si>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</si>
  <si>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</si>
  <si>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【健全性】
「①経常収支比率」は100％を上回っており、単年度収支は黒字となっていますが、「⑤経費回収率」が100％を下回っているため、農業集落排水施設使用料以外の財源で汚水処理費を負担している状況であり、更なる経費削減など、経営の健全性の確保に努めていく必要があります。
「②累積欠損金比率」は昨年度に引き続き累積欠損金はありませんでした。　
「③流動比率」は類似団体平均及び全国平均よりも低く、「④企業債残高対事業規模比率」は類似団体平均及び全国平均よりも高い水準となっています。いずれも企業債元金償還金が多額になっていることが原因となっていることから、今後、より計画的な企業債発行に努めていく必要があります。
【効率性】
「⑥汚水処理原価」は類似団体平均及び全国平均よりも低い水準となっており、これは処理区全体が分流式で整備されているため有収水量割合が高く、汚水処理費が割安になることがその原因となります。また、前年度に比較し増加しておりますが、電力の価格高騰に伴い動力費が増加するなど維持管理費が増加したことが主な原因となります。
「⑦施設利用率」は類似団体平均及び全国平均よりも低く横ばいとなっています。人口減少・節水機器の普及等による農業集落排水施設接続者の排水量が大きく変化しなかったことが原因と考えられます。今後は施設更新時の規模減少や下水道への接続による効率化の検討、水洗化普及活動等の「⑧水洗化率」の向上に向けた取組を行っていきます。
</t>
    <rPh sb="139" eb="141">
      <t>ルイセキ</t>
    </rPh>
    <rPh sb="141" eb="143">
      <t>ケッソン</t>
    </rPh>
    <rPh sb="143" eb="144">
      <t>キン</t>
    </rPh>
    <rPh sb="144" eb="146">
      <t>ヒリツ</t>
    </rPh>
    <rPh sb="148" eb="151">
      <t>サクネンド</t>
    </rPh>
    <rPh sb="152" eb="153">
      <t>ヒ</t>
    </rPh>
    <rPh sb="154" eb="155">
      <t>ツヅ</t>
    </rPh>
    <rPh sb="156" eb="158">
      <t>ルイセキ</t>
    </rPh>
    <rPh sb="158" eb="160">
      <t>ケッソン</t>
    </rPh>
    <rPh sb="160" eb="161">
      <t>キン</t>
    </rPh>
    <phoneticPr fontId="4"/>
  </si>
  <si>
    <t xml:space="preserve">本市の農業集落排水事業は、令和2年度に地方公営企業法一部適用に伴い企業会計に移行し、翌年4月に同法全部適用を行うと同時に水道事業及び下水道事業等の事務執行が統一されたところであり、引き続き企業運営の更なる効率化や機動性が発揮されるよう努めてまいります。
また、これまで以上に自立性の高い経営が求められるなか、厳しい財政状況にありますが、令和5年3月に改定した「青森市下水道事業経営戦略」に基づき、適正な汚水排除・処理機能の確保により、公共用水域の水質を保全し、衛生的な生活環境を確保していくため、各種事業について計画的かつ効率的に進めていくこととしています。
</t>
    <phoneticPr fontId="4"/>
  </si>
  <si>
    <t xml:space="preserve">「①有形固定資産減価償却率」は類似団体平均及び全国平均を下回っていますが、これは公営企業会計移行時に取得価額から減価償却累計額相当を控除して帳簿原価としたため、減価償却累計額が低い数値となっていることが要因です。前年度と比較すると3.41ポイント増加しており、老朽化が進行していることを表しているため、計画的な更新・改良を実施する必要があります。
　「②管渠老朽化率」及び「③管渠改善率」は0％となっています。本市の農業集落排水事業の供用開始は平成7年と比較的新しいため、法定耐用年数を超えた管渠延長が無いためです。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</si>
</sst>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746-4676-8757-BB4B7E09EB94}"/>
            </c:ext>
          </c:extLst>
        </c:ser>
        <c:dLbls>
          <c:showLegendKey val="0"/>
          <c:showVal val="0"/>
          <c:showCatName val="0"/>
          <c:showSerName val="0"/>
          <c:showPercent val="0"/>
          <c:showBubbleSize val="0"/>
        </c:dLbls>
        <c:gapWidth val="150"/>
        <c:axId val="635019216"/>
        <c:axId val="63502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9746-4676-8757-BB4B7E09EB94}"/>
            </c:ext>
          </c:extLst>
        </c:ser>
        <c:dLbls>
          <c:showLegendKey val="0"/>
          <c:showVal val="0"/>
          <c:showCatName val="0"/>
          <c:showSerName val="0"/>
          <c:showPercent val="0"/>
          <c:showBubbleSize val="0"/>
        </c:dLbls>
        <c:marker val="1"/>
        <c:smooth val="0"/>
        <c:axId val="635019216"/>
        <c:axId val="635022744"/>
      </c:lineChart>
      <c:dateAx>
        <c:axId val="635019216"/>
        <c:scaling>
          <c:orientation val="minMax"/>
        </c:scaling>
        <c:delete val="1"/>
        <c:axPos val="b"/>
        <c:numFmt formatCode="&quot;H&quot;yy" sourceLinked="1"/>
        <c:majorTickMark val="none"/>
        <c:minorTickMark val="none"/>
        <c:tickLblPos val="none"/>
        <c:crossAx val="635022744"/>
        <c:crosses val="autoZero"/>
        <c:auto val="1"/>
        <c:lblOffset val="100"/>
        <c:baseTimeUnit val="years"/>
      </c:dateAx>
      <c:valAx>
        <c:axId val="63502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1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44.65</c:v>
                </c:pt>
                <c:pt idx="3">
                  <c:v>44.65</c:v>
                </c:pt>
                <c:pt idx="4">
                  <c:v>44.65</c:v>
                </c:pt>
              </c:numCache>
            </c:numRef>
          </c:val>
          <c:extLst xmlns:c16r2="http://schemas.microsoft.com/office/drawing/2015/06/chart">
            <c:ext xmlns:c16="http://schemas.microsoft.com/office/drawing/2014/chart" uri="{C3380CC4-5D6E-409C-BE32-E72D297353CC}">
              <c16:uniqueId val="{00000000-A703-439F-AF83-8767F838EDF4}"/>
            </c:ext>
          </c:extLst>
        </c:ser>
        <c:dLbls>
          <c:showLegendKey val="0"/>
          <c:showVal val="0"/>
          <c:showCatName val="0"/>
          <c:showSerName val="0"/>
          <c:showPercent val="0"/>
          <c:showBubbleSize val="0"/>
        </c:dLbls>
        <c:gapWidth val="150"/>
        <c:axId val="631558224"/>
        <c:axId val="63156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A703-439F-AF83-8767F838EDF4}"/>
            </c:ext>
          </c:extLst>
        </c:ser>
        <c:dLbls>
          <c:showLegendKey val="0"/>
          <c:showVal val="0"/>
          <c:showCatName val="0"/>
          <c:showSerName val="0"/>
          <c:showPercent val="0"/>
          <c:showBubbleSize val="0"/>
        </c:dLbls>
        <c:marker val="1"/>
        <c:smooth val="0"/>
        <c:axId val="631558224"/>
        <c:axId val="631563712"/>
      </c:lineChart>
      <c:dateAx>
        <c:axId val="631558224"/>
        <c:scaling>
          <c:orientation val="minMax"/>
        </c:scaling>
        <c:delete val="1"/>
        <c:axPos val="b"/>
        <c:numFmt formatCode="&quot;H&quot;yy" sourceLinked="1"/>
        <c:majorTickMark val="none"/>
        <c:minorTickMark val="none"/>
        <c:tickLblPos val="none"/>
        <c:crossAx val="631563712"/>
        <c:crosses val="autoZero"/>
        <c:auto val="1"/>
        <c:lblOffset val="100"/>
        <c:baseTimeUnit val="years"/>
      </c:dateAx>
      <c:valAx>
        <c:axId val="6315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55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85.62</c:v>
                </c:pt>
                <c:pt idx="3">
                  <c:v>86.81</c:v>
                </c:pt>
                <c:pt idx="4">
                  <c:v>87.74</c:v>
                </c:pt>
              </c:numCache>
            </c:numRef>
          </c:val>
          <c:extLst xmlns:c16r2="http://schemas.microsoft.com/office/drawing/2015/06/chart">
            <c:ext xmlns:c16="http://schemas.microsoft.com/office/drawing/2014/chart" uri="{C3380CC4-5D6E-409C-BE32-E72D297353CC}">
              <c16:uniqueId val="{00000000-E385-49D2-A3DB-B94F4BB475CA}"/>
            </c:ext>
          </c:extLst>
        </c:ser>
        <c:dLbls>
          <c:showLegendKey val="0"/>
          <c:showVal val="0"/>
          <c:showCatName val="0"/>
          <c:showSerName val="0"/>
          <c:showPercent val="0"/>
          <c:showBubbleSize val="0"/>
        </c:dLbls>
        <c:gapWidth val="150"/>
        <c:axId val="631562536"/>
        <c:axId val="63156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E385-49D2-A3DB-B94F4BB475CA}"/>
            </c:ext>
          </c:extLst>
        </c:ser>
        <c:dLbls>
          <c:showLegendKey val="0"/>
          <c:showVal val="0"/>
          <c:showCatName val="0"/>
          <c:showSerName val="0"/>
          <c:showPercent val="0"/>
          <c:showBubbleSize val="0"/>
        </c:dLbls>
        <c:marker val="1"/>
        <c:smooth val="0"/>
        <c:axId val="631562536"/>
        <c:axId val="631563320"/>
      </c:lineChart>
      <c:dateAx>
        <c:axId val="631562536"/>
        <c:scaling>
          <c:orientation val="minMax"/>
        </c:scaling>
        <c:delete val="1"/>
        <c:axPos val="b"/>
        <c:numFmt formatCode="&quot;H&quot;yy" sourceLinked="1"/>
        <c:majorTickMark val="none"/>
        <c:minorTickMark val="none"/>
        <c:tickLblPos val="none"/>
        <c:crossAx val="631563320"/>
        <c:crosses val="autoZero"/>
        <c:auto val="1"/>
        <c:lblOffset val="100"/>
        <c:baseTimeUnit val="years"/>
      </c:dateAx>
      <c:valAx>
        <c:axId val="63156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56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113.16</c:v>
                </c:pt>
                <c:pt idx="3">
                  <c:v>115.73</c:v>
                </c:pt>
                <c:pt idx="4">
                  <c:v>114.56</c:v>
                </c:pt>
              </c:numCache>
            </c:numRef>
          </c:val>
          <c:extLst xmlns:c16r2="http://schemas.microsoft.com/office/drawing/2015/06/chart">
            <c:ext xmlns:c16="http://schemas.microsoft.com/office/drawing/2014/chart" uri="{C3380CC4-5D6E-409C-BE32-E72D297353CC}">
              <c16:uniqueId val="{00000000-E756-4015-962C-7E239FE70EC0}"/>
            </c:ext>
          </c:extLst>
        </c:ser>
        <c:dLbls>
          <c:showLegendKey val="0"/>
          <c:showVal val="0"/>
          <c:showCatName val="0"/>
          <c:showSerName val="0"/>
          <c:showPercent val="0"/>
          <c:showBubbleSize val="0"/>
        </c:dLbls>
        <c:gapWidth val="150"/>
        <c:axId val="635026272"/>
        <c:axId val="63501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xmlns:c16r2="http://schemas.microsoft.com/office/drawing/2015/06/chart">
            <c:ext xmlns:c16="http://schemas.microsoft.com/office/drawing/2014/chart" uri="{C3380CC4-5D6E-409C-BE32-E72D297353CC}">
              <c16:uniqueId val="{00000001-E756-4015-962C-7E239FE70EC0}"/>
            </c:ext>
          </c:extLst>
        </c:ser>
        <c:dLbls>
          <c:showLegendKey val="0"/>
          <c:showVal val="0"/>
          <c:showCatName val="0"/>
          <c:showSerName val="0"/>
          <c:showPercent val="0"/>
          <c:showBubbleSize val="0"/>
        </c:dLbls>
        <c:marker val="1"/>
        <c:smooth val="0"/>
        <c:axId val="635026272"/>
        <c:axId val="635018824"/>
      </c:lineChart>
      <c:dateAx>
        <c:axId val="635026272"/>
        <c:scaling>
          <c:orientation val="minMax"/>
        </c:scaling>
        <c:delete val="1"/>
        <c:axPos val="b"/>
        <c:numFmt formatCode="&quot;H&quot;yy" sourceLinked="1"/>
        <c:majorTickMark val="none"/>
        <c:minorTickMark val="none"/>
        <c:tickLblPos val="none"/>
        <c:crossAx val="635018824"/>
        <c:crosses val="autoZero"/>
        <c:auto val="1"/>
        <c:lblOffset val="100"/>
        <c:baseTimeUnit val="years"/>
      </c:dateAx>
      <c:valAx>
        <c:axId val="63501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4.1100000000000003</c:v>
                </c:pt>
                <c:pt idx="3">
                  <c:v>7.7</c:v>
                </c:pt>
                <c:pt idx="4">
                  <c:v>11.11</c:v>
                </c:pt>
              </c:numCache>
            </c:numRef>
          </c:val>
          <c:extLst xmlns:c16r2="http://schemas.microsoft.com/office/drawing/2015/06/chart">
            <c:ext xmlns:c16="http://schemas.microsoft.com/office/drawing/2014/chart" uri="{C3380CC4-5D6E-409C-BE32-E72D297353CC}">
              <c16:uniqueId val="{00000000-CA17-47FE-9340-52E696D107EE}"/>
            </c:ext>
          </c:extLst>
        </c:ser>
        <c:dLbls>
          <c:showLegendKey val="0"/>
          <c:showVal val="0"/>
          <c:showCatName val="0"/>
          <c:showSerName val="0"/>
          <c:showPercent val="0"/>
          <c:showBubbleSize val="0"/>
        </c:dLbls>
        <c:gapWidth val="150"/>
        <c:axId val="635016080"/>
        <c:axId val="6350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xmlns:c16r2="http://schemas.microsoft.com/office/drawing/2015/06/chart">
            <c:ext xmlns:c16="http://schemas.microsoft.com/office/drawing/2014/chart" uri="{C3380CC4-5D6E-409C-BE32-E72D297353CC}">
              <c16:uniqueId val="{00000001-CA17-47FE-9340-52E696D107EE}"/>
            </c:ext>
          </c:extLst>
        </c:ser>
        <c:dLbls>
          <c:showLegendKey val="0"/>
          <c:showVal val="0"/>
          <c:showCatName val="0"/>
          <c:showSerName val="0"/>
          <c:showPercent val="0"/>
          <c:showBubbleSize val="0"/>
        </c:dLbls>
        <c:marker val="1"/>
        <c:smooth val="0"/>
        <c:axId val="635016080"/>
        <c:axId val="635016864"/>
      </c:lineChart>
      <c:dateAx>
        <c:axId val="635016080"/>
        <c:scaling>
          <c:orientation val="minMax"/>
        </c:scaling>
        <c:delete val="1"/>
        <c:axPos val="b"/>
        <c:numFmt formatCode="&quot;H&quot;yy" sourceLinked="1"/>
        <c:majorTickMark val="none"/>
        <c:minorTickMark val="none"/>
        <c:tickLblPos val="none"/>
        <c:crossAx val="635016864"/>
        <c:crosses val="autoZero"/>
        <c:auto val="1"/>
        <c:lblOffset val="100"/>
        <c:baseTimeUnit val="years"/>
      </c:dateAx>
      <c:valAx>
        <c:axId val="6350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1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DED-452E-9DB0-AED7FDF055BE}"/>
            </c:ext>
          </c:extLst>
        </c:ser>
        <c:dLbls>
          <c:showLegendKey val="0"/>
          <c:showVal val="0"/>
          <c:showCatName val="0"/>
          <c:showSerName val="0"/>
          <c:showPercent val="0"/>
          <c:showBubbleSize val="0"/>
        </c:dLbls>
        <c:gapWidth val="150"/>
        <c:axId val="635020784"/>
        <c:axId val="63502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DED-452E-9DB0-AED7FDF055BE}"/>
            </c:ext>
          </c:extLst>
        </c:ser>
        <c:dLbls>
          <c:showLegendKey val="0"/>
          <c:showVal val="0"/>
          <c:showCatName val="0"/>
          <c:showSerName val="0"/>
          <c:showPercent val="0"/>
          <c:showBubbleSize val="0"/>
        </c:dLbls>
        <c:marker val="1"/>
        <c:smooth val="0"/>
        <c:axId val="635020784"/>
        <c:axId val="635020000"/>
      </c:lineChart>
      <c:dateAx>
        <c:axId val="635020784"/>
        <c:scaling>
          <c:orientation val="minMax"/>
        </c:scaling>
        <c:delete val="1"/>
        <c:axPos val="b"/>
        <c:numFmt formatCode="&quot;H&quot;yy" sourceLinked="1"/>
        <c:majorTickMark val="none"/>
        <c:minorTickMark val="none"/>
        <c:tickLblPos val="none"/>
        <c:crossAx val="635020000"/>
        <c:crosses val="autoZero"/>
        <c:auto val="1"/>
        <c:lblOffset val="100"/>
        <c:baseTimeUnit val="years"/>
      </c:dateAx>
      <c:valAx>
        <c:axId val="6350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2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40.53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102-41B3-B776-1FEC46BCA548}"/>
            </c:ext>
          </c:extLst>
        </c:ser>
        <c:dLbls>
          <c:showLegendKey val="0"/>
          <c:showVal val="0"/>
          <c:showCatName val="0"/>
          <c:showSerName val="0"/>
          <c:showPercent val="0"/>
          <c:showBubbleSize val="0"/>
        </c:dLbls>
        <c:gapWidth val="150"/>
        <c:axId val="635020392"/>
        <c:axId val="63502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xmlns:c16r2="http://schemas.microsoft.com/office/drawing/2015/06/chart">
            <c:ext xmlns:c16="http://schemas.microsoft.com/office/drawing/2014/chart" uri="{C3380CC4-5D6E-409C-BE32-E72D297353CC}">
              <c16:uniqueId val="{00000001-B102-41B3-B776-1FEC46BCA548}"/>
            </c:ext>
          </c:extLst>
        </c:ser>
        <c:dLbls>
          <c:showLegendKey val="0"/>
          <c:showVal val="0"/>
          <c:showCatName val="0"/>
          <c:showSerName val="0"/>
          <c:showPercent val="0"/>
          <c:showBubbleSize val="0"/>
        </c:dLbls>
        <c:marker val="1"/>
        <c:smooth val="0"/>
        <c:axId val="635020392"/>
        <c:axId val="635025488"/>
      </c:lineChart>
      <c:dateAx>
        <c:axId val="635020392"/>
        <c:scaling>
          <c:orientation val="minMax"/>
        </c:scaling>
        <c:delete val="1"/>
        <c:axPos val="b"/>
        <c:numFmt formatCode="&quot;H&quot;yy" sourceLinked="1"/>
        <c:majorTickMark val="none"/>
        <c:minorTickMark val="none"/>
        <c:tickLblPos val="none"/>
        <c:crossAx val="635025488"/>
        <c:crosses val="autoZero"/>
        <c:auto val="1"/>
        <c:lblOffset val="100"/>
        <c:baseTimeUnit val="years"/>
      </c:dateAx>
      <c:valAx>
        <c:axId val="63502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2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15.75</c:v>
                </c:pt>
                <c:pt idx="3">
                  <c:v>13.81</c:v>
                </c:pt>
                <c:pt idx="4">
                  <c:v>18.46</c:v>
                </c:pt>
              </c:numCache>
            </c:numRef>
          </c:val>
          <c:extLst xmlns:c16r2="http://schemas.microsoft.com/office/drawing/2015/06/chart">
            <c:ext xmlns:c16="http://schemas.microsoft.com/office/drawing/2014/chart" uri="{C3380CC4-5D6E-409C-BE32-E72D297353CC}">
              <c16:uniqueId val="{00000000-98BB-49DE-9EAE-EBA0B3E71192}"/>
            </c:ext>
          </c:extLst>
        </c:ser>
        <c:dLbls>
          <c:showLegendKey val="0"/>
          <c:showVal val="0"/>
          <c:showCatName val="0"/>
          <c:showSerName val="0"/>
          <c:showPercent val="0"/>
          <c:showBubbleSize val="0"/>
        </c:dLbls>
        <c:gapWidth val="150"/>
        <c:axId val="635022352"/>
        <c:axId val="6350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xmlns:c16r2="http://schemas.microsoft.com/office/drawing/2015/06/chart">
            <c:ext xmlns:c16="http://schemas.microsoft.com/office/drawing/2014/chart" uri="{C3380CC4-5D6E-409C-BE32-E72D297353CC}">
              <c16:uniqueId val="{00000001-98BB-49DE-9EAE-EBA0B3E71192}"/>
            </c:ext>
          </c:extLst>
        </c:ser>
        <c:dLbls>
          <c:showLegendKey val="0"/>
          <c:showVal val="0"/>
          <c:showCatName val="0"/>
          <c:showSerName val="0"/>
          <c:showPercent val="0"/>
          <c:showBubbleSize val="0"/>
        </c:dLbls>
        <c:marker val="1"/>
        <c:smooth val="0"/>
        <c:axId val="635022352"/>
        <c:axId val="635021568"/>
      </c:lineChart>
      <c:dateAx>
        <c:axId val="635022352"/>
        <c:scaling>
          <c:orientation val="minMax"/>
        </c:scaling>
        <c:delete val="1"/>
        <c:axPos val="b"/>
        <c:numFmt formatCode="&quot;H&quot;yy" sourceLinked="1"/>
        <c:majorTickMark val="none"/>
        <c:minorTickMark val="none"/>
        <c:tickLblPos val="none"/>
        <c:crossAx val="635021568"/>
        <c:crosses val="autoZero"/>
        <c:auto val="1"/>
        <c:lblOffset val="100"/>
        <c:baseTimeUnit val="years"/>
      </c:dateAx>
      <c:valAx>
        <c:axId val="6350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2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1277.8599999999999</c:v>
                </c:pt>
                <c:pt idx="3">
                  <c:v>1240.43</c:v>
                </c:pt>
                <c:pt idx="4">
                  <c:v>1148.9100000000001</c:v>
                </c:pt>
              </c:numCache>
            </c:numRef>
          </c:val>
          <c:extLst xmlns:c16r2="http://schemas.microsoft.com/office/drawing/2015/06/chart">
            <c:ext xmlns:c16="http://schemas.microsoft.com/office/drawing/2014/chart" uri="{C3380CC4-5D6E-409C-BE32-E72D297353CC}">
              <c16:uniqueId val="{00000000-56B8-4CDC-89BA-6B83F03E6786}"/>
            </c:ext>
          </c:extLst>
        </c:ser>
        <c:dLbls>
          <c:showLegendKey val="0"/>
          <c:showVal val="0"/>
          <c:showCatName val="0"/>
          <c:showSerName val="0"/>
          <c:showPercent val="0"/>
          <c:showBubbleSize val="0"/>
        </c:dLbls>
        <c:gapWidth val="150"/>
        <c:axId val="635025096"/>
        <c:axId val="6350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56B8-4CDC-89BA-6B83F03E6786}"/>
            </c:ext>
          </c:extLst>
        </c:ser>
        <c:dLbls>
          <c:showLegendKey val="0"/>
          <c:showVal val="0"/>
          <c:showCatName val="0"/>
          <c:showSerName val="0"/>
          <c:showPercent val="0"/>
          <c:showBubbleSize val="0"/>
        </c:dLbls>
        <c:marker val="1"/>
        <c:smooth val="0"/>
        <c:axId val="635025096"/>
        <c:axId val="635027840"/>
      </c:lineChart>
      <c:dateAx>
        <c:axId val="635025096"/>
        <c:scaling>
          <c:orientation val="minMax"/>
        </c:scaling>
        <c:delete val="1"/>
        <c:axPos val="b"/>
        <c:numFmt formatCode="&quot;H&quot;yy" sourceLinked="1"/>
        <c:majorTickMark val="none"/>
        <c:minorTickMark val="none"/>
        <c:tickLblPos val="none"/>
        <c:crossAx val="635027840"/>
        <c:crosses val="autoZero"/>
        <c:auto val="1"/>
        <c:lblOffset val="100"/>
        <c:baseTimeUnit val="years"/>
      </c:dateAx>
      <c:valAx>
        <c:axId val="6350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2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77.37</c:v>
                </c:pt>
                <c:pt idx="3">
                  <c:v>78.959999999999994</c:v>
                </c:pt>
                <c:pt idx="4">
                  <c:v>69.02</c:v>
                </c:pt>
              </c:numCache>
            </c:numRef>
          </c:val>
          <c:extLst xmlns:c16r2="http://schemas.microsoft.com/office/drawing/2015/06/chart">
            <c:ext xmlns:c16="http://schemas.microsoft.com/office/drawing/2014/chart" uri="{C3380CC4-5D6E-409C-BE32-E72D297353CC}">
              <c16:uniqueId val="{00000000-D445-4DEF-BDA0-3F2EB610AD2D}"/>
            </c:ext>
          </c:extLst>
        </c:ser>
        <c:dLbls>
          <c:showLegendKey val="0"/>
          <c:showVal val="0"/>
          <c:showCatName val="0"/>
          <c:showSerName val="0"/>
          <c:showPercent val="0"/>
          <c:showBubbleSize val="0"/>
        </c:dLbls>
        <c:gapWidth val="150"/>
        <c:axId val="635030192"/>
        <c:axId val="63502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D445-4DEF-BDA0-3F2EB610AD2D}"/>
            </c:ext>
          </c:extLst>
        </c:ser>
        <c:dLbls>
          <c:showLegendKey val="0"/>
          <c:showVal val="0"/>
          <c:showCatName val="0"/>
          <c:showSerName val="0"/>
          <c:showPercent val="0"/>
          <c:showBubbleSize val="0"/>
        </c:dLbls>
        <c:marker val="1"/>
        <c:smooth val="0"/>
        <c:axId val="635030192"/>
        <c:axId val="635028624"/>
      </c:lineChart>
      <c:dateAx>
        <c:axId val="635030192"/>
        <c:scaling>
          <c:orientation val="minMax"/>
        </c:scaling>
        <c:delete val="1"/>
        <c:axPos val="b"/>
        <c:numFmt formatCode="&quot;H&quot;yy" sourceLinked="1"/>
        <c:majorTickMark val="none"/>
        <c:minorTickMark val="none"/>
        <c:tickLblPos val="none"/>
        <c:crossAx val="635028624"/>
        <c:crosses val="autoZero"/>
        <c:auto val="1"/>
        <c:lblOffset val="100"/>
        <c:baseTimeUnit val="years"/>
      </c:dateAx>
      <c:valAx>
        <c:axId val="63502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503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224</c:v>
                </c:pt>
                <c:pt idx="3">
                  <c:v>219.95</c:v>
                </c:pt>
                <c:pt idx="4">
                  <c:v>273.98</c:v>
                </c:pt>
              </c:numCache>
            </c:numRef>
          </c:val>
          <c:extLst xmlns:c16r2="http://schemas.microsoft.com/office/drawing/2015/06/chart">
            <c:ext xmlns:c16="http://schemas.microsoft.com/office/drawing/2014/chart" uri="{C3380CC4-5D6E-409C-BE32-E72D297353CC}">
              <c16:uniqueId val="{00000000-1242-4370-8123-0BA19EC551B7}"/>
            </c:ext>
          </c:extLst>
        </c:ser>
        <c:dLbls>
          <c:showLegendKey val="0"/>
          <c:showVal val="0"/>
          <c:showCatName val="0"/>
          <c:showSerName val="0"/>
          <c:showPercent val="0"/>
          <c:showBubbleSize val="0"/>
        </c:dLbls>
        <c:gapWidth val="150"/>
        <c:axId val="631558616"/>
        <c:axId val="63156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1242-4370-8123-0BA19EC551B7}"/>
            </c:ext>
          </c:extLst>
        </c:ser>
        <c:dLbls>
          <c:showLegendKey val="0"/>
          <c:showVal val="0"/>
          <c:showCatName val="0"/>
          <c:showSerName val="0"/>
          <c:showPercent val="0"/>
          <c:showBubbleSize val="0"/>
        </c:dLbls>
        <c:marker val="1"/>
        <c:smooth val="0"/>
        <c:axId val="631558616"/>
        <c:axId val="631567240"/>
      </c:lineChart>
      <c:dateAx>
        <c:axId val="631558616"/>
        <c:scaling>
          <c:orientation val="minMax"/>
        </c:scaling>
        <c:delete val="1"/>
        <c:axPos val="b"/>
        <c:numFmt formatCode="&quot;H&quot;yy" sourceLinked="1"/>
        <c:majorTickMark val="none"/>
        <c:minorTickMark val="none"/>
        <c:tickLblPos val="none"/>
        <c:crossAx val="631567240"/>
        <c:crosses val="autoZero"/>
        <c:auto val="1"/>
        <c:lblOffset val="100"/>
        <c:baseTimeUnit val="years"/>
      </c:dateAx>
      <c:valAx>
        <c:axId val="63156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55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青森市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45">
        <f>データ!S6</f>
        <v>271544</v>
      </c>
      <c r="AM8" s="45"/>
      <c r="AN8" s="45"/>
      <c r="AO8" s="45"/>
      <c r="AP8" s="45"/>
      <c r="AQ8" s="45"/>
      <c r="AR8" s="45"/>
      <c r="AS8" s="45"/>
      <c r="AT8" s="46">
        <f>データ!T6</f>
        <v>824.61</v>
      </c>
      <c r="AU8" s="46"/>
      <c r="AV8" s="46"/>
      <c r="AW8" s="46"/>
      <c r="AX8" s="46"/>
      <c r="AY8" s="46"/>
      <c r="AZ8" s="46"/>
      <c r="BA8" s="46"/>
      <c r="BB8" s="46">
        <f>データ!U6</f>
        <v>329.3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55.18</v>
      </c>
      <c r="J10" s="46"/>
      <c r="K10" s="46"/>
      <c r="L10" s="46"/>
      <c r="M10" s="46"/>
      <c r="N10" s="46"/>
      <c r="O10" s="46"/>
      <c r="P10" s="46">
        <f>データ!P6</f>
        <v>2.29</v>
      </c>
      <c r="Q10" s="46"/>
      <c r="R10" s="46"/>
      <c r="S10" s="46"/>
      <c r="T10" s="46"/>
      <c r="U10" s="46"/>
      <c r="V10" s="46"/>
      <c r="W10" s="46">
        <f>データ!Q6</f>
        <v>87.08</v>
      </c>
      <c r="X10" s="46"/>
      <c r="Y10" s="46"/>
      <c r="Z10" s="46"/>
      <c r="AA10" s="46"/>
      <c r="AB10" s="46"/>
      <c r="AC10" s="46"/>
      <c r="AD10" s="45">
        <f>データ!R6</f>
        <v>3108</v>
      </c>
      <c r="AE10" s="45"/>
      <c r="AF10" s="45"/>
      <c r="AG10" s="45"/>
      <c r="AH10" s="45"/>
      <c r="AI10" s="45"/>
      <c r="AJ10" s="45"/>
      <c r="AK10" s="2"/>
      <c r="AL10" s="45">
        <f>データ!V6</f>
        <v>6174</v>
      </c>
      <c r="AM10" s="45"/>
      <c r="AN10" s="45"/>
      <c r="AO10" s="45"/>
      <c r="AP10" s="45"/>
      <c r="AQ10" s="45"/>
      <c r="AR10" s="45"/>
      <c r="AS10" s="45"/>
      <c r="AT10" s="46">
        <f>データ!W6</f>
        <v>5.64</v>
      </c>
      <c r="AU10" s="46"/>
      <c r="AV10" s="46"/>
      <c r="AW10" s="46"/>
      <c r="AX10" s="46"/>
      <c r="AY10" s="46"/>
      <c r="AZ10" s="46"/>
      <c r="BA10" s="46"/>
      <c r="BB10" s="46">
        <f>データ!X6</f>
        <v>1094.68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2ezIRMvOPaYBb/3zqC5zUYiBXNaW0P1GTNqK83BP2o/93YnPLssb2cOw+cdJz4Aol8aQtmd28vUDBN1jqMhNEA==" saltValue="v7m1BDcWgOQjwNZsDveO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22012</v>
      </c>
      <c r="D6" s="19">
        <f t="shared" si="3"/>
        <v>46</v>
      </c>
      <c r="E6" s="19">
        <f t="shared" si="3"/>
        <v>17</v>
      </c>
      <c r="F6" s="19">
        <f t="shared" si="3"/>
        <v>5</v>
      </c>
      <c r="G6" s="19">
        <f t="shared" si="3"/>
        <v>0</v>
      </c>
      <c r="H6" s="19" t="str">
        <f t="shared" si="3"/>
        <v>青森県　青森市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55.18</v>
      </c>
      <c r="P6" s="20">
        <f t="shared" si="3"/>
        <v>2.29</v>
      </c>
      <c r="Q6" s="20">
        <f t="shared" si="3"/>
        <v>87.08</v>
      </c>
      <c r="R6" s="20">
        <f t="shared" si="3"/>
        <v>3108</v>
      </c>
      <c r="S6" s="20">
        <f t="shared" si="3"/>
        <v>271544</v>
      </c>
      <c r="T6" s="20">
        <f t="shared" si="3"/>
        <v>824.61</v>
      </c>
      <c r="U6" s="20">
        <f t="shared" si="3"/>
        <v>329.3</v>
      </c>
      <c r="V6" s="20">
        <f t="shared" si="3"/>
        <v>6174</v>
      </c>
      <c r="W6" s="20">
        <f t="shared" si="3"/>
        <v>5.64</v>
      </c>
      <c r="X6" s="20">
        <f t="shared" si="3"/>
        <v>1094.68</v>
      </c>
      <c r="Y6" s="21" t="str">
        <f>IF(Y7="",NA(),Y7)</f>
        <v>-</v>
      </c>
      <c r="Z6" s="21" t="str">
        <f t="shared" ref="Z6:AH6" si="4">IF(Z7="",NA(),Z7)</f>
        <v>-</v>
      </c>
      <c r="AA6" s="21">
        <f t="shared" si="4"/>
        <v>113.16</v>
      </c>
      <c r="AB6" s="21">
        <f t="shared" si="4"/>
        <v>115.73</v>
      </c>
      <c r="AC6" s="21">
        <f t="shared" si="4"/>
        <v>114.56</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40.53</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15.75</v>
      </c>
      <c r="AX6" s="21">
        <f t="shared" si="6"/>
        <v>13.81</v>
      </c>
      <c r="AY6" s="21">
        <f t="shared" si="6"/>
        <v>18.46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1277.8599999999999</v>
      </c>
      <c r="BI6" s="21">
        <f t="shared" si="7"/>
        <v>1240.43</v>
      </c>
      <c r="BJ6" s="21">
        <f t="shared" si="7"/>
        <v>1148.9100000000001</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77.37</v>
      </c>
      <c r="BT6" s="21">
        <f t="shared" si="8"/>
        <v>78.959999999999994</v>
      </c>
      <c r="BU6" s="21">
        <f t="shared" si="8"/>
        <v>69.02</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224</v>
      </c>
      <c r="CE6" s="21">
        <f t="shared" si="9"/>
        <v>219.95</v>
      </c>
      <c r="CF6" s="21">
        <f t="shared" si="9"/>
        <v>273.98</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44.65</v>
      </c>
      <c r="CP6" s="21">
        <f t="shared" si="10"/>
        <v>44.65</v>
      </c>
      <c r="CQ6" s="21">
        <f t="shared" si="10"/>
        <v>44.65</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85.62</v>
      </c>
      <c r="DA6" s="21">
        <f t="shared" si="11"/>
        <v>86.81</v>
      </c>
      <c r="DB6" s="21">
        <f t="shared" si="11"/>
        <v>87.74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4.1100000000000003</v>
      </c>
      <c r="DL6" s="21">
        <f t="shared" si="12"/>
        <v>7.7</v>
      </c>
      <c r="DM6" s="21">
        <f t="shared" si="12"/>
        <v>11.11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22012</v>
      </c>
      <c r="D7" s="23">
        <v>46</v>
      </c>
      <c r="E7" s="23">
        <v>17</v>
      </c>
      <c r="F7" s="23">
        <v>5</v>
      </c>
      <c r="G7" s="23">
        <v>0</v>
      </c>
      <c r="H7" s="23" t="s">
        <v>96</v>
      </c>
      <c r="I7" s="23" t="s">
        <v>97</v>
      </c>
      <c r="J7" s="23" t="s">
        <v>98</v>
      </c>
      <c r="K7" s="23" t="s">
        <v>99</v>
      </c>
      <c r="L7" s="23" t="s">
        <v>100</v>
      </c>
      <c r="M7" s="23" t="s">
        <v>101</v>
      </c>
      <c r="N7" s="24" t="s">
        <v>102</v>
      </c>
      <c r="O7" s="24">
        <v>55.18</v>
      </c>
      <c r="P7" s="24">
        <v>2.29</v>
      </c>
      <c r="Q7" s="24">
        <v>87.08</v>
      </c>
      <c r="R7" s="24">
        <v>3108</v>
      </c>
      <c r="S7" s="24">
        <v>271544</v>
      </c>
      <c r="T7" s="24">
        <v>824.61</v>
      </c>
      <c r="U7" s="24">
        <v>329.3</v>
      </c>
      <c r="V7" s="24">
        <v>6174</v>
      </c>
      <c r="W7" s="24">
        <v>5.64</v>
      </c>
      <c r="X7" s="24">
        <v>1094.68</v>
      </c>
      <c r="Y7" s="24" t="s">
        <v>102</v>
      </c>
      <c r="Z7" s="24" t="s">
        <v>102</v>
      </c>
      <c r="AA7" s="24">
        <v>113.16</v>
      </c>
      <c r="AB7" s="24">
        <v>115.73</v>
      </c>
      <c r="AC7" s="24">
        <v>114.56</v>
      </c>
      <c r="AD7" s="24" t="s">
        <v>102</v>
      </c>
      <c r="AE7" s="24" t="s">
        <v>102</v>
      </c>
      <c r="AF7" s="24">
        <v>106.37</v>
      </c>
      <c r="AG7" s="24">
        <v>106.07</v>
      </c>
      <c r="AH7" s="24">
        <v>105.5</v>
      </c>
      <c r="AI7" s="24">
        <v>103.61</v>
      </c>
      <c r="AJ7" s="24" t="s">
        <v>102</v>
      </c>
      <c r="AK7" s="24" t="s">
        <v>102</v>
      </c>
      <c r="AL7" s="24">
        <v>40.53</v>
      </c>
      <c r="AM7" s="24">
        <v>0</v>
      </c>
      <c r="AN7" s="24">
        <v>0</v>
      </c>
      <c r="AO7" s="24" t="s">
        <v>102</v>
      </c>
      <c r="AP7" s="24" t="s">
        <v>102</v>
      </c>
      <c r="AQ7" s="24">
        <v>139.02000000000001</v>
      </c>
      <c r="AR7" s="24">
        <v>132.04</v>
      </c>
      <c r="AS7" s="24">
        <v>145.43</v>
      </c>
      <c r="AT7" s="24">
        <v>133.62</v>
      </c>
      <c r="AU7" s="24" t="s">
        <v>102</v>
      </c>
      <c r="AV7" s="24" t="s">
        <v>102</v>
      </c>
      <c r="AW7" s="24">
        <v>15.75</v>
      </c>
      <c r="AX7" s="24">
        <v>13.81</v>
      </c>
      <c r="AY7" s="24">
        <v>18.46</v>
      </c>
      <c r="AZ7" s="24" t="s">
        <v>102</v>
      </c>
      <c r="BA7" s="24" t="s">
        <v>102</v>
      </c>
      <c r="BB7" s="24">
        <v>29.13</v>
      </c>
      <c r="BC7" s="24">
        <v>35.69</v>
      </c>
      <c r="BD7" s="24">
        <v>38.4</v>
      </c>
      <c r="BE7" s="24">
        <v>36.94</v>
      </c>
      <c r="BF7" s="24" t="s">
        <v>102</v>
      </c>
      <c r="BG7" s="24" t="s">
        <v>102</v>
      </c>
      <c r="BH7" s="24">
        <v>1277.8599999999999</v>
      </c>
      <c r="BI7" s="24">
        <v>1240.43</v>
      </c>
      <c r="BJ7" s="24">
        <v>1148.9100000000001</v>
      </c>
      <c r="BK7" s="24" t="s">
        <v>102</v>
      </c>
      <c r="BL7" s="24" t="s">
        <v>102</v>
      </c>
      <c r="BM7" s="24">
        <v>867.83</v>
      </c>
      <c r="BN7" s="24">
        <v>791.76</v>
      </c>
      <c r="BO7" s="24">
        <v>900.82</v>
      </c>
      <c r="BP7" s="24">
        <v>809.19</v>
      </c>
      <c r="BQ7" s="24" t="s">
        <v>102</v>
      </c>
      <c r="BR7" s="24" t="s">
        <v>102</v>
      </c>
      <c r="BS7" s="24">
        <v>77.37</v>
      </c>
      <c r="BT7" s="24">
        <v>78.959999999999994</v>
      </c>
      <c r="BU7" s="24">
        <v>69.02</v>
      </c>
      <c r="BV7" s="24" t="s">
        <v>102</v>
      </c>
      <c r="BW7" s="24" t="s">
        <v>102</v>
      </c>
      <c r="BX7" s="24">
        <v>57.08</v>
      </c>
      <c r="BY7" s="24">
        <v>56.26</v>
      </c>
      <c r="BZ7" s="24">
        <v>52.94</v>
      </c>
      <c r="CA7" s="24">
        <v>57.02</v>
      </c>
      <c r="CB7" s="24" t="s">
        <v>102</v>
      </c>
      <c r="CC7" s="24" t="s">
        <v>102</v>
      </c>
      <c r="CD7" s="24">
        <v>224</v>
      </c>
      <c r="CE7" s="24">
        <v>219.95</v>
      </c>
      <c r="CF7" s="24">
        <v>273.98</v>
      </c>
      <c r="CG7" s="24" t="s">
        <v>102</v>
      </c>
      <c r="CH7" s="24" t="s">
        <v>102</v>
      </c>
      <c r="CI7" s="24">
        <v>274.99</v>
      </c>
      <c r="CJ7" s="24">
        <v>282.08999999999997</v>
      </c>
      <c r="CK7" s="24">
        <v>303.27999999999997</v>
      </c>
      <c r="CL7" s="24">
        <v>273.68</v>
      </c>
      <c r="CM7" s="24" t="s">
        <v>102</v>
      </c>
      <c r="CN7" s="24" t="s">
        <v>102</v>
      </c>
      <c r="CO7" s="24">
        <v>44.65</v>
      </c>
      <c r="CP7" s="24">
        <v>44.65</v>
      </c>
      <c r="CQ7" s="24">
        <v>44.65</v>
      </c>
      <c r="CR7" s="24" t="s">
        <v>102</v>
      </c>
      <c r="CS7" s="24" t="s">
        <v>102</v>
      </c>
      <c r="CT7" s="24">
        <v>54.83</v>
      </c>
      <c r="CU7" s="24">
        <v>66.53</v>
      </c>
      <c r="CV7" s="24">
        <v>52.35</v>
      </c>
      <c r="CW7" s="24">
        <v>52.55</v>
      </c>
      <c r="CX7" s="24" t="s">
        <v>102</v>
      </c>
      <c r="CY7" s="24" t="s">
        <v>102</v>
      </c>
      <c r="CZ7" s="24">
        <v>85.62</v>
      </c>
      <c r="DA7" s="24">
        <v>86.81</v>
      </c>
      <c r="DB7" s="24">
        <v>87.74</v>
      </c>
      <c r="DC7" s="24" t="s">
        <v>102</v>
      </c>
      <c r="DD7" s="24" t="s">
        <v>102</v>
      </c>
      <c r="DE7" s="24">
        <v>84.7</v>
      </c>
      <c r="DF7" s="24">
        <v>84.67</v>
      </c>
      <c r="DG7" s="24">
        <v>84.39</v>
      </c>
      <c r="DH7" s="24">
        <v>87.3</v>
      </c>
      <c r="DI7" s="24" t="s">
        <v>102</v>
      </c>
      <c r="DJ7" s="24" t="s">
        <v>102</v>
      </c>
      <c r="DK7" s="24">
        <v>4.1100000000000003</v>
      </c>
      <c r="DL7" s="24">
        <v>7.7</v>
      </c>
      <c r="DM7" s="24">
        <v>11.11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盛 将秀</cp:lastModifiedBy>
  <cp:lastPrinted>2024-02-29T00:07:22Z</cp:lastPrinted>
  <dcterms:created xsi:type="dcterms:W3CDTF">2023-12-12T00:59:28Z</dcterms:created>
  <dcterms:modified xsi:type="dcterms:W3CDTF">2024-02-29T00:07:28Z</dcterms:modified>
  <cp:category/>
</cp:coreProperties>
</file>