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743\Desktop\"/>
    </mc:Choice>
  </mc:AlternateContent>
  <workbookProtection workbookAlgorithmName="SHA-512" workbookHashValue="YJCSzFBeOrRDTCEoPbMDQoMhvYgpAlzgCfRsHoFI8vRDstnsutxcfpG1STLvSA0LqSAL3Pb8pVJOg+cL58D1WQ==" workbookSaltValue="ZfS/SmMDFo2wJtjmPfSoF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LH32" i="4"/>
  <c r="KO32" i="4"/>
  <c r="JV32" i="4"/>
  <c r="HJ32" i="4"/>
  <c r="GQ32" i="4"/>
  <c r="FX32" i="4"/>
  <c r="FE32" i="4"/>
  <c r="EL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LH51" i="4"/>
  <c r="GQ30" i="4"/>
  <c r="BZ30" i="4"/>
  <c r="BK76" i="4"/>
  <c r="AV76" i="4"/>
  <c r="KO51" i="4"/>
  <c r="KO30" i="4"/>
  <c r="HP76" i="4"/>
  <c r="BG51" i="4"/>
  <c r="FX30" i="4"/>
  <c r="LE76" i="4"/>
  <c r="FX51" i="4"/>
  <c r="BG30" i="4"/>
  <c r="JV30" i="4"/>
  <c r="AN51" i="4"/>
  <c r="AN30" i="4"/>
  <c r="JV51" i="4"/>
  <c r="FE30" i="4"/>
  <c r="AG76" i="4"/>
  <c r="KP76" i="4"/>
  <c r="FE51" i="4"/>
  <c r="HA76" i="4"/>
  <c r="JC30" i="4"/>
  <c r="GL76" i="4"/>
  <c r="U51" i="4"/>
  <c r="EL30" i="4"/>
  <c r="U30" i="4"/>
  <c r="R76" i="4"/>
  <c r="JC51" i="4"/>
  <c r="KA76" i="4"/>
  <c r="EL51" i="4"/>
</calcChain>
</file>

<file path=xl/sharedStrings.xml><?xml version="1.0" encoding="utf-8"?>
<sst xmlns="http://schemas.openxmlformats.org/spreadsheetml/2006/main" count="278" uniqueCount="134">
  <si>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</si>
  <si>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</si>
  <si>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</si>
  <si>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</si>
  <si>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</si>
  <si>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</si>
  <si>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</si>
  <si>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</si>
  <si>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</si>
  <si>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</si>
  <si>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</si>
  <si>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</si>
  <si>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</si>
  <si>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</si>
  <si>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</si>
  <si>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</si>
  <si>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</si>
  <si>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</si>
  <si>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</si>
  <si>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</si>
  <si>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</si>
  <si>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</si>
  <si>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</si>
  <si>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</si>
  <si>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</si>
  <si>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</si>
  <si>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</si>
  <si>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</si>
  <si>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</si>
  <si>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</si>
  <si>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</si>
  <si>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</si>
  <si>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</si>
  <si>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</si>
  <si>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</si>
  <si>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</si>
  <si>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</si>
  <si>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</si>
  <si>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</si>
  <si>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</si>
  <si>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</si>
  <si>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</si>
  <si>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</si>
  <si>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</si>
  <si>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</si>
  <si>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</si>
  <si>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</si>
  <si>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</si>
  <si>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</si>
  <si>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</si>
  <si>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</si>
  <si>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</si>
  <si>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</si>
  <si>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</si>
  <si>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</si>
  <si>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</si>
  <si>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</si>
  <si>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</si>
  <si>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</si>
  <si>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</si>
  <si>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</si>
  <si>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</si>
  <si>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</si>
  <si>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</si>
  <si>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</si>
  <si>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</si>
  <si>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</si>
  <si>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</si>
  <si>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</si>
  <si>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</si>
  <si>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</si>
  <si>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</si>
  <si>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</si>
  <si>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</si>
  <si>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</si>
  <si>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</si>
  <si>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</si>
  <si>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</si>
  <si>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</si>
  <si>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</si>
  <si>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</si>
  <si>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</si>
  <si>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</si>
  <si>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</si>
  <si>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</si>
  <si>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</si>
  <si>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</si>
  <si>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</si>
  <si>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</si>
  <si>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</si>
  <si>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</si>
  <si>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</si>
  <si>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</si>
  <si>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</si>
  <si>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</si>
  <si>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</si>
  <si>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</si>
  <si>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</si>
  <si>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</si>
  <si>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</si>
  <si>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</si>
  <si>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</si>
  <si>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</si>
  <si>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</si>
  <si>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</si>
  <si>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</si>
  <si>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</si>
  <si>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</si>
  <si>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</si>
  <si>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</si>
  <si>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</si>
  <si>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</si>
  <si>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</si>
  <si>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青森県　青森市</t>
  </si>
  <si>
    <t>青森市八甲通り駐車場</t>
  </si>
  <si>
    <t>法非適用</t>
  </si>
  <si>
    <t>駐車場整備事業</t>
  </si>
  <si>
    <t>-</t>
  </si>
  <si>
    <t>Ａ３Ｂ２</t>
  </si>
  <si>
    <t>非設置</t>
  </si>
  <si>
    <t>該当数値なし</t>
  </si>
  <si>
    <t>都市計画駐車場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</si>
  <si>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</si>
  <si>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</si>
  <si>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</si>
  <si>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</si>
  <si>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</si>
  <si>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</si>
  <si>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</si>
  <si>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</si>
  <si>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当該駐車場の敷地は道路施設であり、仮評価額は周辺の地価と同等のものとなっている。</t>
    <phoneticPr fontId="5"/>
  </si>
  <si>
    <t>収益的収支比率は減少傾向にあり、平成28年度より100％を下回っている。
当該施設は完全利用料金制を採用しており、維持管理において市の負担は生じていないものの、指定管理者側の収支においては赤字が続いていることもあり、指定管理期間が終了する令和２年度末で事業廃止とした。</t>
    <rPh sb="108" eb="110">
      <t>シテイ</t>
    </rPh>
    <rPh sb="110" eb="112">
      <t>カンリ</t>
    </rPh>
    <rPh sb="112" eb="114">
      <t>キカン</t>
    </rPh>
    <rPh sb="115" eb="117">
      <t>シュウリョウ</t>
    </rPh>
    <rPh sb="119" eb="121">
      <t>レイワ</t>
    </rPh>
    <rPh sb="122" eb="124">
      <t>ネンド</t>
    </rPh>
    <rPh sb="124" eb="125">
      <t>マツ</t>
    </rPh>
    <rPh sb="126" eb="128">
      <t>ジギョウ</t>
    </rPh>
    <rPh sb="128" eb="130">
      <t>ハイシ</t>
    </rPh>
    <phoneticPr fontId="5"/>
  </si>
  <si>
    <t>近隣に民間の駐車場も増加してきていることから、稼働率は減少傾向にあり、駐車場としての需要が小さいと考えられることからも、令和２年度末で事業廃止とした。</t>
    <rPh sb="0" eb="2">
      <t>キンリン</t>
    </rPh>
    <rPh sb="3" eb="5">
      <t>ミンカン</t>
    </rPh>
    <rPh sb="6" eb="9">
      <t>チュウシャジョウ</t>
    </rPh>
    <rPh sb="10" eb="12">
      <t>ゾウカ</t>
    </rPh>
    <rPh sb="23" eb="25">
      <t>カドウ</t>
    </rPh>
    <rPh sb="35" eb="38">
      <t>チュウシャジョウ</t>
    </rPh>
    <rPh sb="42" eb="44">
      <t>ジュヨウ</t>
    </rPh>
    <rPh sb="45" eb="46">
      <t>チイ</t>
    </rPh>
    <rPh sb="49" eb="50">
      <t>カンガ</t>
    </rPh>
    <rPh sb="60" eb="62">
      <t>レイワ</t>
    </rPh>
    <rPh sb="63" eb="65">
      <t>ネンド</t>
    </rPh>
    <rPh sb="65" eb="66">
      <t>マツ</t>
    </rPh>
    <rPh sb="67" eb="69">
      <t>ジギョウ</t>
    </rPh>
    <rPh sb="69" eb="71">
      <t>ハイシ</t>
    </rPh>
    <phoneticPr fontId="5"/>
  </si>
  <si>
    <t>当該駐車場は、稼働率及び収支比率が低下傾向にあり、平成28年度からは赤字に転換している。
当該駐車場の周辺に民間の駐車場も増加していることから、指定管理期間が終了する令和２年度末で事業廃止とした。</t>
    <rPh sb="72" eb="74">
      <t>シテイ</t>
    </rPh>
    <rPh sb="76" eb="78">
      <t>キカン</t>
    </rPh>
    <rPh sb="79" eb="81">
      <t>シュウリョウ</t>
    </rPh>
    <rPh sb="83" eb="85">
      <t>レイワ</t>
    </rPh>
    <rPh sb="86" eb="88">
      <t>ネンド</t>
    </rPh>
    <rPh sb="88" eb="89">
      <t>マツ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</si>
</sst>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71.599999999999994</c:v>
                </c:pt>
                <c:pt idx="2">
                  <c:v>67</c:v>
                </c:pt>
                <c:pt idx="3">
                  <c:v>67.5</c:v>
                </c:pt>
                <c:pt idx="4">
                  <c:v>49.3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2C-4765-BAED-AAFB3474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01240"/>
        <c:axId val="41809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2C-4765-BAED-AAFB3474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01240"/>
        <c:axId val="418098888"/>
      </c:lineChart>
      <c:catAx>
        <c:axId val="418101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8098888"/>
        <c:crosses val="autoZero"/>
        <c:auto val="1"/>
        <c:lblAlgn val="ctr"/>
        <c:lblOffset val="100"/>
        <c:noMultiLvlLbl val="1"/>
      </c:catAx>
      <c:valAx>
        <c:axId val="41809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101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D-43DD-B7AD-EC8CEB540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00848"/>
        <c:axId val="41810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FD-43DD-B7AD-EC8CEB540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00848"/>
        <c:axId val="418102416"/>
      </c:lineChart>
      <c:catAx>
        <c:axId val="41810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8102416"/>
        <c:crosses val="autoZero"/>
        <c:auto val="1"/>
        <c:lblAlgn val="ctr"/>
        <c:lblOffset val="100"/>
        <c:noMultiLvlLbl val="1"/>
      </c:catAx>
      <c:valAx>
        <c:axId val="41810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100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4-4C8C-AD01-E772CF3A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9672"/>
        <c:axId val="41809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44-4C8C-AD01-E772CF3A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99672"/>
        <c:axId val="418099280"/>
      </c:lineChart>
      <c:catAx>
        <c:axId val="418099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8099280"/>
        <c:crosses val="autoZero"/>
        <c:auto val="1"/>
        <c:lblAlgn val="ctr"/>
        <c:lblOffset val="100"/>
        <c:noMultiLvlLbl val="1"/>
      </c:catAx>
      <c:valAx>
        <c:axId val="41809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099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10-42CC-A896-7BEF5C95C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6928"/>
        <c:axId val="41809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10-42CC-A896-7BEF5C95C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96928"/>
        <c:axId val="418095360"/>
      </c:lineChart>
      <c:catAx>
        <c:axId val="418096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8095360"/>
        <c:crosses val="autoZero"/>
        <c:auto val="1"/>
        <c:lblAlgn val="ctr"/>
        <c:lblOffset val="100"/>
        <c:noMultiLvlLbl val="1"/>
      </c:catAx>
      <c:valAx>
        <c:axId val="41809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09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ED-4D74-99EE-5062F3A8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96536"/>
        <c:axId val="41809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ED-4D74-99EE-5062F3A8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96536"/>
        <c:axId val="418097320"/>
      </c:lineChart>
      <c:catAx>
        <c:axId val="418096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8097320"/>
        <c:crosses val="autoZero"/>
        <c:auto val="1"/>
        <c:lblAlgn val="ctr"/>
        <c:lblOffset val="100"/>
        <c:noMultiLvlLbl val="1"/>
      </c:catAx>
      <c:valAx>
        <c:axId val="41809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8096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47-49A4-AD66-FD4AA667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93424"/>
        <c:axId val="445193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47-49A4-AD66-FD4AA667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93424"/>
        <c:axId val="445193816"/>
      </c:lineChart>
      <c:catAx>
        <c:axId val="445193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5193816"/>
        <c:crosses val="autoZero"/>
        <c:auto val="1"/>
        <c:lblAlgn val="ctr"/>
        <c:lblOffset val="100"/>
        <c:noMultiLvlLbl val="1"/>
      </c:catAx>
      <c:valAx>
        <c:axId val="445193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5193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48.5</c:v>
                </c:pt>
                <c:pt idx="2">
                  <c:v>45.6</c:v>
                </c:pt>
                <c:pt idx="3">
                  <c:v>42.6</c:v>
                </c:pt>
                <c:pt idx="4">
                  <c:v>35.299999999999997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79-49A5-9136-31A2BD96D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195384"/>
        <c:axId val="44519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79-49A5-9136-31A2BD96D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195384"/>
        <c:axId val="445191464"/>
      </c:lineChart>
      <c:catAx>
        <c:axId val="445195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5191464"/>
        <c:crosses val="autoZero"/>
        <c:auto val="1"/>
        <c:lblAlgn val="ctr"/>
        <c:lblOffset val="100"/>
        <c:noMultiLvlLbl val="1"/>
      </c:catAx>
      <c:valAx>
        <c:axId val="44519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195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-26.1</c:v>
                </c:pt>
                <c:pt idx="1">
                  <c:v>-39.700000000000003</c:v>
                </c:pt>
                <c:pt idx="2">
                  <c:v>-49.4</c:v>
                </c:pt>
                <c:pt idx="3">
                  <c:v>-48.2</c:v>
                </c:pt>
                <c:pt idx="4">
                  <c:v>-103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0-4DAB-8E85-737C6CF4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66680"/>
        <c:axId val="37506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00-4DAB-8E85-737C6CF4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66680"/>
        <c:axId val="375063544"/>
      </c:lineChart>
      <c:catAx>
        <c:axId val="375066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75063544"/>
        <c:crosses val="autoZero"/>
        <c:auto val="1"/>
        <c:lblAlgn val="ctr"/>
        <c:lblOffset val="100"/>
        <c:noMultiLvlLbl val="1"/>
      </c:catAx>
      <c:valAx>
        <c:axId val="37506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066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-1328</c:v>
                </c:pt>
                <c:pt idx="1">
                  <c:v>-1641</c:v>
                </c:pt>
                <c:pt idx="2">
                  <c:v>-865</c:v>
                </c:pt>
                <c:pt idx="3">
                  <c:v>-1764</c:v>
                </c:pt>
                <c:pt idx="4">
                  <c:v>-3007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95-4A00-AF78-66AE6EA0C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25096"/>
        <c:axId val="444125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95-4A00-AF78-66AE6EA0C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25096"/>
        <c:axId val="444125880"/>
      </c:lineChart>
      <c:catAx>
        <c:axId val="444125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4125880"/>
        <c:crosses val="autoZero"/>
        <c:auto val="1"/>
        <c:lblAlgn val="ctr"/>
        <c:lblOffset val="100"/>
        <c:noMultiLvlLbl val="1"/>
      </c:catAx>
      <c:valAx>
        <c:axId val="444125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4125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8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青森県青森市　青森市八甲通り駐車場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無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2466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48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68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220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79.3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71.599999999999994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67.5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49.3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60.3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48.5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42.6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35.299999999999997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-26.1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-39.700000000000003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-49.4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-48.2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-103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-1328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-1641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-865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-1764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-3007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3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93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9208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8524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6653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6991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1045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119354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eRRIEe4ApAkuHbtsL9Iy5Qj1aE5aCte44Q7S8lS6GPmp40AD73D4Wmo6NFNeAPgQNC9qmV3q7y4/U07wnL8Vkg==" saltValue="iSZWTCsDtcEBSdGbWc09F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101</v>
      </c>
      <c r="AV5" s="59" t="s">
        <v>102</v>
      </c>
      <c r="AW5" s="59" t="s">
        <v>103</v>
      </c>
      <c r="AX5" s="59" t="s">
        <v>92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102</v>
      </c>
      <c r="BS5" s="59" t="s">
        <v>91</v>
      </c>
      <c r="BT5" s="59" t="s">
        <v>92</v>
      </c>
      <c r="BU5" s="59" t="s">
        <v>104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105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101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106</v>
      </c>
      <c r="DC5" s="59" t="s">
        <v>92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107</v>
      </c>
      <c r="DO5" s="59" t="s">
        <v>104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22012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青森県青森市</v>
      </c>
      <c r="I6" s="60" t="str">
        <f t="shared" si="1"/>
        <v>青森市八甲通り駐車場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無</v>
      </c>
      <c r="T6" s="62" t="str">
        <f t="shared" si="1"/>
        <v>無</v>
      </c>
      <c r="U6" s="63">
        <f t="shared" si="1"/>
        <v>2466</v>
      </c>
      <c r="V6" s="63">
        <f t="shared" si="1"/>
        <v>68</v>
      </c>
      <c r="W6" s="63">
        <f t="shared" si="1"/>
        <v>220</v>
      </c>
      <c r="X6" s="62" t="str">
        <f t="shared" si="1"/>
        <v>利用料金制</v>
      </c>
      <c r="Y6" s="64">
        <f>IF(Y8="-",NA(),Y8)</f>
        <v>79.3</v>
      </c>
      <c r="Z6" s="64">
        <f t="shared" ref="Z6:AH6" si="2">IF(Z8="-",NA(),Z8)</f>
        <v>71.599999999999994</v>
      </c>
      <c r="AA6" s="64">
        <f t="shared" si="2"/>
        <v>67</v>
      </c>
      <c r="AB6" s="64">
        <f t="shared" si="2"/>
        <v>67.5</v>
      </c>
      <c r="AC6" s="64">
        <f t="shared" si="2"/>
        <v>49.3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-26.1</v>
      </c>
      <c r="BG6" s="64">
        <f t="shared" ref="BG6:BO6" si="5">IF(BG8="-",NA(),BG8)</f>
        <v>-39.700000000000003</v>
      </c>
      <c r="BH6" s="64">
        <f t="shared" si="5"/>
        <v>-49.4</v>
      </c>
      <c r="BI6" s="64">
        <f t="shared" si="5"/>
        <v>-48.2</v>
      </c>
      <c r="BJ6" s="64">
        <f t="shared" si="5"/>
        <v>-103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-1328</v>
      </c>
      <c r="BR6" s="65">
        <f t="shared" ref="BR6:BZ6" si="6">IF(BR8="-",NA(),BR8)</f>
        <v>-1641</v>
      </c>
      <c r="BS6" s="65">
        <f t="shared" si="6"/>
        <v>-865</v>
      </c>
      <c r="BT6" s="65">
        <f t="shared" si="6"/>
        <v>-1764</v>
      </c>
      <c r="BU6" s="65">
        <f t="shared" si="6"/>
        <v>-3007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119354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60.3</v>
      </c>
      <c r="DL6" s="64">
        <f t="shared" ref="DL6:DT6" si="9">IF(DL8="-",NA(),DL8)</f>
        <v>48.5</v>
      </c>
      <c r="DM6" s="64">
        <f t="shared" si="9"/>
        <v>45.6</v>
      </c>
      <c r="DN6" s="64">
        <f t="shared" si="9"/>
        <v>42.6</v>
      </c>
      <c r="DO6" s="64">
        <f t="shared" si="9"/>
        <v>35.299999999999997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22012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青森県　青森市</v>
      </c>
      <c r="I7" s="60" t="str">
        <f t="shared" si="10"/>
        <v>青森市八甲通り駐車場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無</v>
      </c>
      <c r="T7" s="62" t="str">
        <f t="shared" si="10"/>
        <v>無</v>
      </c>
      <c r="U7" s="63">
        <f t="shared" si="10"/>
        <v>2466</v>
      </c>
      <c r="V7" s="63">
        <f t="shared" si="10"/>
        <v>68</v>
      </c>
      <c r="W7" s="63">
        <f t="shared" si="10"/>
        <v>220</v>
      </c>
      <c r="X7" s="62" t="str">
        <f t="shared" si="10"/>
        <v>利用料金制</v>
      </c>
      <c r="Y7" s="64">
        <f>Y8</f>
        <v>79.3</v>
      </c>
      <c r="Z7" s="64">
        <f t="shared" ref="Z7:AH7" si="11">Z8</f>
        <v>71.599999999999994</v>
      </c>
      <c r="AA7" s="64">
        <f t="shared" si="11"/>
        <v>67</v>
      </c>
      <c r="AB7" s="64">
        <f t="shared" si="11"/>
        <v>67.5</v>
      </c>
      <c r="AC7" s="64">
        <f t="shared" si="11"/>
        <v>49.3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-26.1</v>
      </c>
      <c r="BG7" s="64">
        <f t="shared" ref="BG7:BO7" si="14">BG8</f>
        <v>-39.700000000000003</v>
      </c>
      <c r="BH7" s="64">
        <f t="shared" si="14"/>
        <v>-49.4</v>
      </c>
      <c r="BI7" s="64">
        <f t="shared" si="14"/>
        <v>-48.2</v>
      </c>
      <c r="BJ7" s="64">
        <f t="shared" si="14"/>
        <v>-103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-1328</v>
      </c>
      <c r="BR7" s="65">
        <f t="shared" ref="BR7:BZ7" si="15">BR8</f>
        <v>-1641</v>
      </c>
      <c r="BS7" s="65">
        <f t="shared" si="15"/>
        <v>-865</v>
      </c>
      <c r="BT7" s="65">
        <f t="shared" si="15"/>
        <v>-1764</v>
      </c>
      <c r="BU7" s="65">
        <f t="shared" si="15"/>
        <v>-3007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119354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60.3</v>
      </c>
      <c r="DL7" s="64">
        <f t="shared" ref="DL7:DT7" si="17">DL8</f>
        <v>48.5</v>
      </c>
      <c r="DM7" s="64">
        <f t="shared" si="17"/>
        <v>45.6</v>
      </c>
      <c r="DN7" s="64">
        <f t="shared" si="17"/>
        <v>42.6</v>
      </c>
      <c r="DO7" s="64">
        <f t="shared" si="17"/>
        <v>35.299999999999997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22012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48</v>
      </c>
      <c r="S8" s="69" t="s">
        <v>123</v>
      </c>
      <c r="T8" s="69" t="s">
        <v>123</v>
      </c>
      <c r="U8" s="70">
        <v>2466</v>
      </c>
      <c r="V8" s="70">
        <v>68</v>
      </c>
      <c r="W8" s="70">
        <v>220</v>
      </c>
      <c r="X8" s="69" t="s">
        <v>124</v>
      </c>
      <c r="Y8" s="71">
        <v>79.3</v>
      </c>
      <c r="Z8" s="71">
        <v>71.599999999999994</v>
      </c>
      <c r="AA8" s="71">
        <v>67</v>
      </c>
      <c r="AB8" s="71">
        <v>67.5</v>
      </c>
      <c r="AC8" s="71">
        <v>49.3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-26.1</v>
      </c>
      <c r="BG8" s="71">
        <v>-39.700000000000003</v>
      </c>
      <c r="BH8" s="71">
        <v>-49.4</v>
      </c>
      <c r="BI8" s="71">
        <v>-48.2</v>
      </c>
      <c r="BJ8" s="71">
        <v>-103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-1328</v>
      </c>
      <c r="BR8" s="72">
        <v>-1641</v>
      </c>
      <c r="BS8" s="72">
        <v>-865</v>
      </c>
      <c r="BT8" s="73">
        <v>-1764</v>
      </c>
      <c r="BU8" s="73">
        <v>-3007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119354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60.3</v>
      </c>
      <c r="DL8" s="71">
        <v>48.5</v>
      </c>
      <c r="DM8" s="71">
        <v>45.6</v>
      </c>
      <c r="DN8" s="71">
        <v>42.6</v>
      </c>
      <c r="DO8" s="71">
        <v>35.299999999999997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山上 亜希子</cp:lastModifiedBy>
  <cp:lastPrinted>2022-01-16T23:57:57Z</cp:lastPrinted>
  <dcterms:created xsi:type="dcterms:W3CDTF">2021-12-17T05:59:53Z</dcterms:created>
  <dcterms:modified xsi:type="dcterms:W3CDTF">2022-01-16T23:58:11Z</dcterms:modified>
  <cp:category/>
</cp:coreProperties>
</file>